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7070" windowHeight="11910" activeTab="0"/>
  </bookViews>
  <sheets>
    <sheet name="記入例" sheetId="1" r:id="rId1"/>
    <sheet name="食事申込書" sheetId="2" r:id="rId2"/>
    <sheet name="アレルギー" sheetId="3" r:id="rId3"/>
    <sheet name="list" sheetId="4" r:id="rId4"/>
  </sheets>
  <definedNames>
    <definedName name="○選択">'list'!$A$2:$A$3</definedName>
    <definedName name="_xlnm.Print_Area" localSheetId="2">'アレルギー'!$A$1:$J$20</definedName>
    <definedName name="_xlnm.Print_Area" localSheetId="0">'記入例'!$A$1:$AF$63</definedName>
    <definedName name="_xlnm.Print_Area" localSheetId="1">'食事申込書'!$A$1:$AF$63</definedName>
    <definedName name="パン弁当">'list'!$C$2:$C$3</definedName>
    <definedName name="行動食">'list'!$C$2:$C$6</definedName>
    <definedName name="支払方法">'list'!$D$2:$D$4</definedName>
    <definedName name="野外炊飯等メニュー">'list'!$B$2:$B$25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netone</author>
  </authors>
  <commentList>
    <comment ref="G16" authorId="0">
      <text>
        <r>
          <rPr>
            <sz val="9"/>
            <rFont val="ＭＳ Ｐゴシック"/>
            <family val="3"/>
          </rPr>
          <t>利用開始日を"2001/1/11"のように入力してください。その日に対応した曜日が自動的に付与されます。</t>
        </r>
      </text>
    </comment>
    <comment ref="P16" authorId="0">
      <text>
        <r>
          <rPr>
            <sz val="9"/>
            <rFont val="ＭＳ Ｐゴシック"/>
            <family val="3"/>
          </rPr>
          <t>利用終了日を"2001/1/12"のように入力してください。その日に対応した曜日が自動的に付与されます。</t>
        </r>
      </text>
    </comment>
    <comment ref="F23" authorId="0">
      <text>
        <r>
          <rPr>
            <sz val="9"/>
            <rFont val="ＭＳ Ｐゴシック"/>
            <family val="3"/>
          </rPr>
          <t>右セルにそれぞれの内訳人数を入力すると、自動的に合計が表示されます。</t>
        </r>
      </text>
    </comment>
    <comment ref="AA23" authorId="0">
      <text>
        <r>
          <rPr>
            <sz val="9"/>
            <rFont val="ＭＳ Ｐゴシック"/>
            <family val="3"/>
          </rPr>
          <t>希望時に○を入力します。（プルダウンリストからも選択できます。）</t>
        </r>
      </text>
    </comment>
    <comment ref="AC23" authorId="0">
      <text>
        <r>
          <rPr>
            <sz val="9"/>
            <rFont val="ＭＳ Ｐゴシック"/>
            <family val="3"/>
          </rPr>
          <t>希望時に○を入力します。（プルダウンリストからも選択できます。）</t>
        </r>
      </text>
    </comment>
    <comment ref="J36" authorId="0">
      <text>
        <r>
          <rPr>
            <sz val="9"/>
            <rFont val="ＭＳ Ｐゴシック"/>
            <family val="3"/>
          </rPr>
          <t>プルダウンリストからメニューを選択することができます。</t>
        </r>
      </text>
    </comment>
    <comment ref="S36" authorId="1">
      <text>
        <r>
          <rPr>
            <sz val="9"/>
            <rFont val="ＭＳ Ｐゴシック"/>
            <family val="3"/>
          </rPr>
          <t>野外炊飯は食数を，
アウトドアクッキングは
セット数をご入力ください。</t>
        </r>
      </text>
    </comment>
    <comment ref="AC36" authorId="0">
      <text>
        <r>
          <rPr>
            <sz val="9"/>
            <rFont val="ＭＳ Ｐゴシック"/>
            <family val="3"/>
          </rPr>
          <t>左セルにそれぞれ人数や班数を入力すると、自動的に合計人数が表示されます。</t>
        </r>
      </text>
    </comment>
    <comment ref="J39" authorId="0">
      <text>
        <r>
          <rPr>
            <sz val="9"/>
            <rFont val="ＭＳ Ｐゴシック"/>
            <family val="3"/>
          </rPr>
          <t>プルダウンリストからメニューを選択することができます。</t>
        </r>
      </text>
    </comment>
    <comment ref="AC39" authorId="0">
      <text>
        <r>
          <rPr>
            <sz val="9"/>
            <rFont val="ＭＳ Ｐゴシック"/>
            <family val="3"/>
          </rPr>
          <t>左セルにそれぞれ人数や班数を入力すると、自動的に合計人数が表示されます。</t>
        </r>
      </text>
    </comment>
    <comment ref="J42" authorId="0">
      <text>
        <r>
          <rPr>
            <sz val="9"/>
            <rFont val="ＭＳ Ｐゴシック"/>
            <family val="3"/>
          </rPr>
          <t>プルダウンリストからメニューを選択することができます。</t>
        </r>
      </text>
    </comment>
    <comment ref="AC42" authorId="0">
      <text>
        <r>
          <rPr>
            <sz val="9"/>
            <rFont val="ＭＳ Ｐゴシック"/>
            <family val="3"/>
          </rPr>
          <t>左セルにそれぞれ人数や班数を入力すると、自動的に合計人数が表示されます。</t>
        </r>
      </text>
    </comment>
    <comment ref="U47" authorId="0">
      <text>
        <r>
          <rPr>
            <sz val="9"/>
            <rFont val="ＭＳ Ｐゴシック"/>
            <family val="3"/>
          </rPr>
          <t>プルダウンリストから「現金支払い」または「銀行振込」のどちらかをご選択いただけます。</t>
        </r>
      </text>
    </comment>
    <comment ref="G50" authorId="0">
      <text>
        <r>
          <rPr>
            <sz val="9"/>
            <rFont val="ＭＳ Ｐゴシック"/>
            <family val="3"/>
          </rPr>
          <t>プルダウンリストから種類を選択することができます。</t>
        </r>
      </text>
    </comment>
    <comment ref="G51" authorId="0">
      <text>
        <r>
          <rPr>
            <sz val="9"/>
            <rFont val="ＭＳ Ｐゴシック"/>
            <family val="3"/>
          </rPr>
          <t>プルダウンリストから種類を選択することができます。</t>
        </r>
      </text>
    </comment>
    <comment ref="Q51" authorId="0">
      <text>
        <r>
          <rPr>
            <sz val="9"/>
            <rFont val="ＭＳ Ｐゴシック"/>
            <family val="3"/>
          </rPr>
          <t>セル内で改行したい場合はキーボードの「Alt」+「Enter」を押下します。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netone</author>
  </authors>
  <commentList>
    <comment ref="F23" authorId="0">
      <text>
        <r>
          <rPr>
            <sz val="9"/>
            <rFont val="ＭＳ Ｐゴシック"/>
            <family val="3"/>
          </rPr>
          <t>右セルにそれぞれの内訳人数を入力すると、自動的に合計が表示されます。</t>
        </r>
      </text>
    </comment>
    <comment ref="J36" authorId="0">
      <text>
        <r>
          <rPr>
            <sz val="9"/>
            <rFont val="ＭＳ Ｐゴシック"/>
            <family val="3"/>
          </rPr>
          <t>プルダウンリストからメニューを選択することができます。</t>
        </r>
      </text>
    </comment>
    <comment ref="G16" authorId="0">
      <text>
        <r>
          <rPr>
            <sz val="9"/>
            <rFont val="ＭＳ Ｐゴシック"/>
            <family val="3"/>
          </rPr>
          <t>利用開始日を"2001/1/11"のように入力してください。その日に対応した曜日が自動的に付与されます。</t>
        </r>
      </text>
    </comment>
    <comment ref="P16" authorId="0">
      <text>
        <r>
          <rPr>
            <sz val="9"/>
            <rFont val="ＭＳ Ｐゴシック"/>
            <family val="3"/>
          </rPr>
          <t>利用終了日を"2001/1/12"のように入力してください。その日に対応した曜日が自動的に付与されます。</t>
        </r>
      </text>
    </comment>
    <comment ref="AA23" authorId="0">
      <text>
        <r>
          <rPr>
            <sz val="9"/>
            <rFont val="ＭＳ Ｐゴシック"/>
            <family val="3"/>
          </rPr>
          <t>希望時に○を入力します。（プルダウンリストからも選択できます。）</t>
        </r>
      </text>
    </comment>
    <comment ref="AC23" authorId="0">
      <text>
        <r>
          <rPr>
            <sz val="9"/>
            <rFont val="ＭＳ Ｐゴシック"/>
            <family val="3"/>
          </rPr>
          <t>希望時に○を入力します。（プルダウンリストからも選択できます。）</t>
        </r>
      </text>
    </comment>
    <comment ref="G50" authorId="0">
      <text>
        <r>
          <rPr>
            <sz val="9"/>
            <rFont val="ＭＳ Ｐゴシック"/>
            <family val="3"/>
          </rPr>
          <t>プルダウンリストから種類を選択することができます。</t>
        </r>
      </text>
    </comment>
    <comment ref="G51" authorId="0">
      <text>
        <r>
          <rPr>
            <sz val="9"/>
            <rFont val="ＭＳ Ｐゴシック"/>
            <family val="3"/>
          </rPr>
          <t>プルダウンリストから種類を選択することができます。</t>
        </r>
      </text>
    </comment>
    <comment ref="Q51" authorId="0">
      <text>
        <r>
          <rPr>
            <sz val="9"/>
            <rFont val="ＭＳ Ｐゴシック"/>
            <family val="3"/>
          </rPr>
          <t>セル内で改行したい場合はキーボードの「Alt」+「Enter」を押下します。</t>
        </r>
      </text>
    </comment>
    <comment ref="U47" authorId="0">
      <text>
        <r>
          <rPr>
            <sz val="9"/>
            <rFont val="ＭＳ Ｐゴシック"/>
            <family val="3"/>
          </rPr>
          <t>プルダウンリストから「現金支払い」または「銀行振込」のどちらかをご選択いただけます。</t>
        </r>
      </text>
    </comment>
    <comment ref="AC36" authorId="0">
      <text>
        <r>
          <rPr>
            <sz val="9"/>
            <rFont val="ＭＳ Ｐゴシック"/>
            <family val="3"/>
          </rPr>
          <t>左セルにそれぞれ人数や班数を入力すると、自動的に合計人数が表示されます。</t>
        </r>
      </text>
    </comment>
    <comment ref="S36" authorId="1">
      <text>
        <r>
          <rPr>
            <sz val="9"/>
            <rFont val="ＭＳ Ｐゴシック"/>
            <family val="3"/>
          </rPr>
          <t>野外炊飯は食数を，
アウトドアクッキングは
セット数をご入力ください。</t>
        </r>
      </text>
    </comment>
    <comment ref="J39" authorId="0">
      <text>
        <r>
          <rPr>
            <sz val="9"/>
            <rFont val="ＭＳ Ｐゴシック"/>
            <family val="3"/>
          </rPr>
          <t>プルダウンリストからメニューを選択することができます。</t>
        </r>
      </text>
    </comment>
    <comment ref="J42" authorId="0">
      <text>
        <r>
          <rPr>
            <sz val="9"/>
            <rFont val="ＭＳ Ｐゴシック"/>
            <family val="3"/>
          </rPr>
          <t>プルダウンリストからメニューを選択することができます。</t>
        </r>
      </text>
    </comment>
    <comment ref="AC39" authorId="0">
      <text>
        <r>
          <rPr>
            <sz val="9"/>
            <rFont val="ＭＳ Ｐゴシック"/>
            <family val="3"/>
          </rPr>
          <t>左セルにそれぞれ人数や班数を入力すると、自動的に合計人数が表示されます。</t>
        </r>
      </text>
    </comment>
    <comment ref="AC42" authorId="0">
      <text>
        <r>
          <rPr>
            <sz val="9"/>
            <rFont val="ＭＳ Ｐゴシック"/>
            <family val="3"/>
          </rPr>
          <t>左セルにそれぞれ人数や班数を入力すると、自動的に合計人数が表示されます。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E8" authorId="0">
      <text>
        <r>
          <rPr>
            <sz val="11"/>
            <rFont val="ＭＳ Ｐゴシック"/>
            <family val="3"/>
          </rPr>
          <t>セル内で改行したい場合はキーボードの「Alt+Enter」を押下します。</t>
        </r>
      </text>
    </comment>
    <comment ref="C4" authorId="0">
      <text>
        <r>
          <rPr>
            <sz val="11"/>
            <rFont val="ＭＳ Ｐゴシック"/>
            <family val="3"/>
          </rPr>
          <t>「食事申込書」シートに入力した内容が，自動的に反映されます。</t>
        </r>
      </text>
    </comment>
    <comment ref="C5" authorId="0">
      <text>
        <r>
          <rPr>
            <sz val="11"/>
            <rFont val="ＭＳ Ｐゴシック"/>
            <family val="3"/>
          </rPr>
          <t>「食事申込書」シートに入力した内容が，自動的に反映されます。</t>
        </r>
      </text>
    </comment>
    <comment ref="G4" authorId="0">
      <text>
        <r>
          <rPr>
            <sz val="11"/>
            <rFont val="ＭＳ Ｐゴシック"/>
            <family val="3"/>
          </rPr>
          <t>「食事申込書」シートに入力した内容が，自動的に反映されます。</t>
        </r>
      </text>
    </comment>
    <comment ref="G5" authorId="0">
      <text>
        <r>
          <rPr>
            <sz val="11"/>
            <rFont val="ＭＳ Ｐゴシック"/>
            <family val="3"/>
          </rPr>
          <t>「食事申込書」シートに入力した内容が，自動的に反映されます。</t>
        </r>
      </text>
    </comment>
    <comment ref="C6" authorId="0">
      <text>
        <r>
          <rPr>
            <sz val="11"/>
            <rFont val="ＭＳ Ｐゴシック"/>
            <family val="3"/>
          </rPr>
          <t>「食事申込書」シートに入力した内容が，自動的に反映されます。</t>
        </r>
      </text>
    </comment>
    <comment ref="G6" authorId="0">
      <text>
        <r>
          <rPr>
            <sz val="11"/>
            <rFont val="ＭＳ Ｐゴシック"/>
            <family val="3"/>
          </rPr>
          <t>「食事申込書」シートに入力した内容が，自動的に反映されます。</t>
        </r>
      </text>
    </comment>
  </commentList>
</comments>
</file>

<file path=xl/sharedStrings.xml><?xml version="1.0" encoding="utf-8"?>
<sst xmlns="http://schemas.openxmlformats.org/spreadsheetml/2006/main" count="311" uniqueCount="130">
  <si>
    <t>食事申込書</t>
  </si>
  <si>
    <t>団体名</t>
  </si>
  <si>
    <t>担当者</t>
  </si>
  <si>
    <t>利用期間</t>
  </si>
  <si>
    <t>幼児*</t>
  </si>
  <si>
    <t>日付</t>
  </si>
  <si>
    <t>朝食（7：40～9：00）</t>
  </si>
  <si>
    <t>昼食（12：00～13：20）</t>
  </si>
  <si>
    <t>夕食（17：30～19：00）</t>
  </si>
  <si>
    <t>朝食後</t>
  </si>
  <si>
    <t>小学生</t>
  </si>
  <si>
    <t>中学以上</t>
  </si>
  <si>
    <t>夕食後</t>
  </si>
  <si>
    <t>　　　月　　　日</t>
  </si>
  <si>
    <t>合計</t>
  </si>
  <si>
    <t>実施日</t>
  </si>
  <si>
    <t>時間</t>
  </si>
  <si>
    <t>班編成</t>
  </si>
  <si>
    <t>人</t>
  </si>
  <si>
    <t>班</t>
  </si>
  <si>
    <t>種類</t>
  </si>
  <si>
    <t>数量</t>
  </si>
  <si>
    <t>朝</t>
  </si>
  <si>
    <t>昼</t>
  </si>
  <si>
    <t>アレルギーについて</t>
  </si>
  <si>
    <t>記入日
または変更日</t>
  </si>
  <si>
    <t>食堂バイキング食</t>
  </si>
  <si>
    <t>野外炊飯・アウトドアクッキング</t>
  </si>
  <si>
    <t>食数・セット数*</t>
  </si>
  <si>
    <t>～</t>
  </si>
  <si>
    <t>×</t>
  </si>
  <si>
    <t>＝</t>
  </si>
  <si>
    <t>○</t>
  </si>
  <si>
    <r>
      <t>9：00</t>
    </r>
    <r>
      <rPr>
        <sz val="11"/>
        <rFont val="ＭＳ Ｐゴシック"/>
        <family val="3"/>
      </rPr>
      <t>～</t>
    </r>
    <r>
      <rPr>
        <sz val="11"/>
        <color indexed="10"/>
        <rFont val="ＭＳ Ｐゴシック"/>
        <family val="3"/>
      </rPr>
      <t>12：00</t>
    </r>
  </si>
  <si>
    <t>担当者氏名</t>
  </si>
  <si>
    <t>食物アレルギー者の氏名</t>
  </si>
  <si>
    <t>性別</t>
  </si>
  <si>
    <t>食物アレルギーの内容など</t>
  </si>
  <si>
    <t>打合せ</t>
  </si>
  <si>
    <t>対応・要望事項
その他</t>
  </si>
  <si>
    <t>TEL</t>
  </si>
  <si>
    <t>FAX</t>
  </si>
  <si>
    <r>
      <t xml:space="preserve">食堂（エム・エフ・エス株式会社三瓶店）
</t>
    </r>
    <r>
      <rPr>
        <sz val="14"/>
        <rFont val="ＭＳ Ｐゴシック"/>
        <family val="3"/>
      </rPr>
      <t xml:space="preserve">ＦＡＸ </t>
    </r>
    <r>
      <rPr>
        <b/>
        <sz val="14"/>
        <rFont val="ＭＳ Ｐゴシック"/>
        <family val="3"/>
      </rPr>
      <t>０８５４－８６－０１８３</t>
    </r>
  </si>
  <si>
    <t>ＴＥＬ</t>
  </si>
  <si>
    <t>ＦＡＸ</t>
  </si>
  <si>
    <t>メニュー</t>
  </si>
  <si>
    <t>フリガナ</t>
  </si>
  <si>
    <t>サンベ　イエオ</t>
  </si>
  <si>
    <t>０８５４－８６－０３１９</t>
  </si>
  <si>
    <t>０８５４－８６－０４５８</t>
  </si>
  <si>
    <t>【</t>
  </si>
  <si>
    <t>泊</t>
  </si>
  <si>
    <t>日】</t>
  </si>
  <si>
    <t>水筒用のお茶</t>
  </si>
  <si>
    <t>※打合せの欄の「必要」にチェックがある場合には，食堂に連絡し，打合せを行ってください。</t>
  </si>
  <si>
    <t>食物アレルギー連絡表（利用者記入用）</t>
  </si>
  <si>
    <t>※太枠内に入力（記入）して，直接食堂へ提出（ＦＡＸ，メール，郵送）してください。</t>
  </si>
  <si>
    <t>食事に関しては，食堂でとりまとめています。本紙ご記入後，直接食堂へご提出（ＦＡＸ，メール，郵送）ください。</t>
  </si>
  <si>
    <t>※申込書の提出後に変更があった場合も，直接食堂へご連絡ください。</t>
  </si>
  <si>
    <t>○</t>
  </si>
  <si>
    <t>すき焼き風煮</t>
  </si>
  <si>
    <t>焼きそば</t>
  </si>
  <si>
    <t>ホワイトシチュー</t>
  </si>
  <si>
    <t>豚汁</t>
  </si>
  <si>
    <t>バウムクーヘン</t>
  </si>
  <si>
    <t>バウムクーヘン</t>
  </si>
  <si>
    <t>焼きマシュマロ</t>
  </si>
  <si>
    <t>ぐるぐるパン</t>
  </si>
  <si>
    <t>ぐるぐる焼肉</t>
  </si>
  <si>
    <t>ピザ</t>
  </si>
  <si>
    <t>ローストチキン</t>
  </si>
  <si>
    <t>ミネストローネ</t>
  </si>
  <si>
    <t>クラムチャウダー</t>
  </si>
  <si>
    <t>行動食（弁当）</t>
  </si>
  <si>
    <t>パン弁当</t>
  </si>
  <si>
    <t>幕の内弁当</t>
  </si>
  <si>
    <t>おにぎり弁当（２個入）</t>
  </si>
  <si>
    <t>必要な場合は，別紙「食物アレルギー連絡表」をご作成ください</t>
  </si>
  <si>
    <t>野外炊飯等メニュー</t>
  </si>
  <si>
    <t>○野外炊飯メニュー○</t>
  </si>
  <si>
    <t>べっこうあめづくり</t>
  </si>
  <si>
    <t>◇アウトドアクッキング◇</t>
  </si>
  <si>
    <t>おにぎり弁当（２個入）</t>
  </si>
  <si>
    <t>おにぎり弁当（３個入）</t>
  </si>
  <si>
    <t>ＴＥＬ</t>
  </si>
  <si>
    <t>ＦＡＸ</t>
  </si>
  <si>
    <t>～</t>
  </si>
  <si>
    <t>【</t>
  </si>
  <si>
    <t>～</t>
  </si>
  <si>
    <t>（　現金支払い　・　銀行振込　）</t>
  </si>
  <si>
    <t>その他（飲み物，間食，特別食など）</t>
  </si>
  <si>
    <t>支払方法</t>
  </si>
  <si>
    <t>（現金支払い）</t>
  </si>
  <si>
    <t>（銀行振込）</t>
  </si>
  <si>
    <t>・氷結ドリンク４３本（7/21昼の登山用）</t>
  </si>
  <si>
    <t>　　　月　　　日</t>
  </si>
  <si>
    <t>（希望時に○印）</t>
  </si>
  <si>
    <t>○選択</t>
  </si>
  <si>
    <t>ビーフカレー</t>
  </si>
  <si>
    <t>炊飯バーベキュー</t>
  </si>
  <si>
    <t>おにぎりバーベキュー</t>
  </si>
  <si>
    <t>ごはんバーベキュー</t>
  </si>
  <si>
    <t>※食数の変更は１食前まで。キャンセルは５日前まで可能です。</t>
  </si>
  <si>
    <t>※食数の変更は３日前まで。キャンセルは５日前まで可能です。</t>
  </si>
  <si>
    <t>※幼児は４歳以上～小学生未満のお子様。3歳以下の幼児は，保護者同伴の場合無料です（保護者分を取り分けてください）。</t>
  </si>
  <si>
    <r>
      <t>※野外炊飯は</t>
    </r>
    <r>
      <rPr>
        <u val="single"/>
        <sz val="9"/>
        <rFont val="ＭＳ Ｐゴシック"/>
        <family val="3"/>
      </rPr>
      <t>食数</t>
    </r>
    <r>
      <rPr>
        <sz val="9"/>
        <rFont val="ＭＳ Ｐゴシック"/>
        <family val="3"/>
      </rPr>
      <t>を，アウトドアクッキングは</t>
    </r>
    <r>
      <rPr>
        <u val="single"/>
        <sz val="9"/>
        <rFont val="ＭＳ Ｐゴシック"/>
        <family val="3"/>
      </rPr>
      <t>セット数</t>
    </r>
    <r>
      <rPr>
        <sz val="9"/>
        <rFont val="ＭＳ Ｐゴシック"/>
        <family val="3"/>
      </rPr>
      <t>をご記入ください。</t>
    </r>
  </si>
  <si>
    <t>支払い方法</t>
  </si>
  <si>
    <t>どちらかご選択ください</t>
  </si>
  <si>
    <r>
      <t>行動食</t>
    </r>
    <r>
      <rPr>
        <b/>
        <sz val="14"/>
        <rFont val="ＭＳ Ｐゴシック"/>
        <family val="3"/>
      </rPr>
      <t>（弁当）</t>
    </r>
  </si>
  <si>
    <t>※食数の変更は前日午前９時まで。</t>
  </si>
  <si>
    <t>　キャンセルは５日前まで可能です。</t>
  </si>
  <si>
    <r>
      <rPr>
        <b/>
        <sz val="9"/>
        <rFont val="ＭＳ Ｐゴシック"/>
        <family val="3"/>
      </rPr>
      <t>行動食（弁当）の種類：
◎パン弁当（</t>
    </r>
    <r>
      <rPr>
        <b/>
        <u val="single"/>
        <sz val="9"/>
        <rFont val="ＭＳ Ｐゴシック"/>
        <family val="3"/>
      </rPr>
      <t>朝は，パン弁当のみ</t>
    </r>
    <r>
      <rPr>
        <b/>
        <sz val="9"/>
        <rFont val="ＭＳ Ｐゴシック"/>
        <family val="3"/>
      </rPr>
      <t>の選択となります），
◎幕の内弁当，◎おにぎり弁当（２個入），◎おにぎり弁当（３個入）</t>
    </r>
    <r>
      <rPr>
        <sz val="9"/>
        <rFont val="ＭＳ Ｐゴシック"/>
        <family val="3"/>
      </rPr>
      <t>　　※昼食弁当は午前８：３０頃の受け渡しとなります。</t>
    </r>
  </si>
  <si>
    <t>※期限を過ぎてからのキャンセルは、キャンセル料をお支払いいただく場合があります。</t>
  </si>
  <si>
    <t>TEL：0854-86-0153　FAX：0854-86-0183</t>
  </si>
  <si>
    <r>
      <rPr>
        <sz val="12"/>
        <rFont val="HGP創英角ｺﾞｼｯｸUB"/>
        <family val="3"/>
      </rPr>
      <t>食堂</t>
    </r>
    <r>
      <rPr>
        <sz val="9"/>
        <rFont val="HGP創英角ｺﾞｼｯｸUB"/>
        <family val="3"/>
      </rPr>
      <t>（エム・エフ・エス株式会社　三瓶店）</t>
    </r>
  </si>
  <si>
    <t>○バーベキューオプション○</t>
  </si>
  <si>
    <t>追加：肉</t>
  </si>
  <si>
    <t>追加：野菜</t>
  </si>
  <si>
    <t>オプション：やまめ</t>
  </si>
  <si>
    <t>オプション：やまめ</t>
  </si>
  <si>
    <t>サンベシリツコウリュウショウガッコウ</t>
  </si>
  <si>
    <t>三瓶市立交流小学校</t>
  </si>
  <si>
    <t>三瓶　家雄</t>
  </si>
  <si>
    <r>
      <t>15：30</t>
    </r>
    <r>
      <rPr>
        <sz val="11"/>
        <rFont val="ＭＳ Ｐゴシック"/>
        <family val="3"/>
      </rPr>
      <t>～</t>
    </r>
    <r>
      <rPr>
        <sz val="11"/>
        <color indexed="10"/>
        <rFont val="ＭＳ Ｐゴシック"/>
        <family val="3"/>
      </rPr>
      <t>19：30</t>
    </r>
  </si>
  <si>
    <r>
      <t>7　</t>
    </r>
    <r>
      <rPr>
        <sz val="11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　20　</t>
    </r>
    <r>
      <rPr>
        <sz val="11"/>
        <rFont val="ＭＳ Ｐゴシック"/>
        <family val="3"/>
      </rPr>
      <t>日</t>
    </r>
  </si>
  <si>
    <r>
      <t>7　</t>
    </r>
    <r>
      <rPr>
        <sz val="11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　22　</t>
    </r>
    <r>
      <rPr>
        <sz val="11"/>
        <rFont val="ＭＳ Ｐゴシック"/>
        <family val="3"/>
      </rPr>
      <t>日</t>
    </r>
  </si>
  <si>
    <r>
      <t>7　</t>
    </r>
    <r>
      <rPr>
        <sz val="11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　19　</t>
    </r>
    <r>
      <rPr>
        <sz val="11"/>
        <rFont val="ＭＳ Ｐゴシック"/>
        <family val="3"/>
      </rPr>
      <t>日</t>
    </r>
  </si>
  <si>
    <r>
      <t>7　</t>
    </r>
    <r>
      <rPr>
        <sz val="11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　21　</t>
    </r>
    <r>
      <rPr>
        <sz val="11"/>
        <rFont val="ＭＳ Ｐゴシック"/>
        <family val="3"/>
      </rPr>
      <t>日</t>
    </r>
  </si>
  <si>
    <r>
      <rPr>
        <sz val="11"/>
        <color indexed="10"/>
        <rFont val="ＭＳ Ｐゴシック"/>
        <family val="3"/>
      </rPr>
      <t>7</t>
    </r>
    <r>
      <rPr>
        <sz val="11"/>
        <rFont val="ＭＳ Ｐゴシック"/>
        <family val="3"/>
      </rPr>
      <t>　月　</t>
    </r>
    <r>
      <rPr>
        <sz val="11"/>
        <color indexed="10"/>
        <rFont val="ＭＳ Ｐゴシック"/>
        <family val="3"/>
      </rPr>
      <t>21</t>
    </r>
    <r>
      <rPr>
        <sz val="11"/>
        <rFont val="ＭＳ Ｐゴシック"/>
        <family val="3"/>
      </rPr>
      <t>　日</t>
    </r>
  </si>
  <si>
    <t>E-mail：69005＠compass-jpn.com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</si>
</sst>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 "/>
    <numFmt numFmtId="178" formatCode="h:mm;@"/>
    <numFmt numFmtId="179" formatCode="yyyy/m/d\(aaa\)"/>
    <numFmt numFmtId="180" formatCode="General&quot;泊&quot;"/>
    <numFmt numFmtId="181" formatCode="General&quot;日&quot;"/>
    <numFmt numFmtId="182" formatCode="m&quot;月&quot;d&quot;日&quot;\(aaa\)"/>
    <numFmt numFmtId="183" formatCode="m&quot;月&quot;d&quot;日&quot;;@"/>
    <numFmt numFmtId="184" formatCode="d\(aaa\)"/>
    <numFmt numFmtId="185" formatCode="yyyy&quot;年&quot;m&quot;月&quot;d&quot;日&quot;\(aaa\)"/>
    <numFmt numFmtId="186" formatCode="[&lt;=999]000;[&lt;=9999]000\-00;000\-0000"/>
    <numFmt numFmtId="187" formatCode="#,##0_ "/>
    <numFmt numFmtId="188" formatCode="#,##0_);[Red]\(#,##0\)"/>
    <numFmt numFmtId="189" formatCode="0_);[Red]\(0\)"/>
    <numFmt numFmtId="190" formatCode="_ &quot;¥&quot;* #,##0.0_ ;_ &quot;¥&quot;* \-#,##0.0_ ;_ &quot;¥&quot;* &quot;-&quot;?_ ;_ @_ "/>
    <numFmt numFmtId="191" formatCode="m/d\(aaa\)"/>
    <numFmt numFmtId="192" formatCode="#,###&quot;円&quot;"/>
    <numFmt numFmtId="193" formatCode="#,###&quot;円&quot;;&quot;△&quot;#,###&quot;円&quot;"/>
    <numFmt numFmtId="194" formatCode="#,##0&quot;円&quot;"/>
    <numFmt numFmtId="195" formatCode="#,###&quot;円&quot;;&quot;△&quot;#,###&quot;円&quot;;0&quot;円&quot;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#"/>
    <numFmt numFmtId="201" formatCode="yyyy&quot;年&quot;m&quot;月&quot;d&quot;日&quot;;@"/>
    <numFmt numFmtId="202" formatCode="#######"/>
    <numFmt numFmtId="203" formatCode="0######"/>
    <numFmt numFmtId="204" formatCode="0000000"/>
    <numFmt numFmtId="205" formatCode="000000#"/>
    <numFmt numFmtId="206" formatCode="00000"/>
    <numFmt numFmtId="207" formatCode="m/d;@"/>
    <numFmt numFmtId="208" formatCode="mmm\-yyyy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9"/>
      <name val="MS UI Gothic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sz val="10"/>
      <name val="HGP創英角ｺﾞｼｯｸUB"/>
      <family val="3"/>
    </font>
    <font>
      <sz val="11"/>
      <name val="HGP創英角ｺﾞｼｯｸUB"/>
      <family val="3"/>
    </font>
    <font>
      <sz val="9"/>
      <name val="HGP創英角ｺﾞｼｯｸUB"/>
      <family val="3"/>
    </font>
    <font>
      <u val="single"/>
      <sz val="9"/>
      <name val="ＭＳ Ｐゴシック"/>
      <family val="3"/>
    </font>
    <font>
      <b/>
      <sz val="9"/>
      <name val="ＭＳ Ｐゴシック"/>
      <family val="3"/>
    </font>
    <font>
      <sz val="14"/>
      <name val="HGP創英角ｺﾞｼｯｸUB"/>
      <family val="3"/>
    </font>
    <font>
      <b/>
      <u val="single"/>
      <sz val="9"/>
      <name val="ＭＳ Ｐゴシック"/>
      <family val="3"/>
    </font>
    <font>
      <sz val="12"/>
      <name val="HGP創英角ｺﾞｼｯｸUB"/>
      <family val="3"/>
    </font>
    <font>
      <u val="double"/>
      <sz val="11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6"/>
      <color indexed="8"/>
      <name val="ＭＳ Ｐゴシック"/>
      <family val="3"/>
    </font>
    <font>
      <sz val="9"/>
      <name val="Calibri Light"/>
      <family val="3"/>
    </font>
    <font>
      <sz val="11"/>
      <name val="Calibri Light"/>
      <family val="3"/>
    </font>
    <font>
      <sz val="11"/>
      <color rgb="FFFF0000"/>
      <name val="Calibri Light"/>
      <family val="3"/>
    </font>
    <font>
      <sz val="10"/>
      <name val="Calibri Light"/>
      <family val="3"/>
    </font>
    <font>
      <sz val="11"/>
      <color rgb="FFFF0000"/>
      <name val="ＭＳ Ｐゴシック"/>
      <family val="3"/>
    </font>
    <font>
      <b/>
      <sz val="11"/>
      <name val="Calibri Light"/>
      <family val="3"/>
    </font>
    <font>
      <sz val="8"/>
      <name val="Calibri"/>
      <family val="3"/>
    </font>
    <font>
      <sz val="8"/>
      <color rgb="FFFF0000"/>
      <name val="Calibri"/>
      <family val="3"/>
    </font>
    <font>
      <sz val="10"/>
      <color rgb="FFFF0000"/>
      <name val="Calibri"/>
      <family val="3"/>
    </font>
    <font>
      <sz val="11"/>
      <name val="Calibri"/>
      <family val="3"/>
    </font>
    <font>
      <sz val="11"/>
      <color rgb="FFFF0000"/>
      <name val="Calibri"/>
      <family val="3"/>
    </font>
    <font>
      <b/>
      <sz val="11"/>
      <color rgb="FFFF0000"/>
      <name val="Calibri Light"/>
      <family val="3"/>
    </font>
    <font>
      <sz val="10"/>
      <color rgb="FFFF0000"/>
      <name val="Calibri Light"/>
      <family val="3"/>
    </font>
    <font>
      <b/>
      <sz val="10"/>
      <name val="Calibri Light"/>
      <family val="3"/>
    </font>
    <font>
      <sz val="8"/>
      <name val="Calibri Light"/>
      <family val="3"/>
    </font>
    <font>
      <b/>
      <sz val="10"/>
      <name val="Calibri"/>
      <family val="3"/>
    </font>
    <font>
      <b/>
      <sz val="9"/>
      <name val="Calibri Light"/>
      <family val="3"/>
    </font>
    <font>
      <sz val="10"/>
      <name val="Calibri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/>
      <top style="medium"/>
      <bottom style="thin"/>
    </border>
    <border>
      <left style="hair"/>
      <right style="medium"/>
      <top style="medium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thin"/>
      <bottom style="medium"/>
    </border>
    <border>
      <left style="hair"/>
      <right style="medium"/>
      <top style="thin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7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29" fillId="24" borderId="0" xfId="0" applyFont="1" applyFill="1" applyAlignment="1">
      <alignment vertical="center"/>
    </xf>
    <xf numFmtId="0" fontId="30" fillId="24" borderId="11" xfId="0" applyFont="1" applyFill="1" applyBorder="1" applyAlignment="1">
      <alignment horizontal="distributed" vertical="center" indent="1"/>
    </xf>
    <xf numFmtId="0" fontId="31" fillId="24" borderId="12" xfId="0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distributed" vertical="center" indent="1"/>
    </xf>
    <xf numFmtId="0" fontId="31" fillId="24" borderId="14" xfId="0" applyFont="1" applyFill="1" applyBorder="1" applyAlignment="1">
      <alignment horizontal="center" vertical="center"/>
    </xf>
    <xf numFmtId="0" fontId="30" fillId="24" borderId="15" xfId="0" applyFont="1" applyFill="1" applyBorder="1" applyAlignment="1">
      <alignment horizontal="distributed" vertical="center" indent="1"/>
    </xf>
    <xf numFmtId="0" fontId="31" fillId="24" borderId="16" xfId="0" applyFont="1" applyFill="1" applyBorder="1" applyAlignment="1" applyProtection="1">
      <alignment horizontal="center" vertical="center"/>
      <protection locked="0"/>
    </xf>
    <xf numFmtId="0" fontId="0" fillId="24" borderId="17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31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0" fillId="24" borderId="23" xfId="0" applyFill="1" applyBorder="1" applyAlignment="1">
      <alignment vertical="center"/>
    </xf>
    <xf numFmtId="0" fontId="31" fillId="24" borderId="24" xfId="0" applyFont="1" applyFill="1" applyBorder="1" applyAlignment="1" applyProtection="1">
      <alignment horizontal="center" vertical="center"/>
      <protection locked="0"/>
    </xf>
    <xf numFmtId="0" fontId="0" fillId="24" borderId="25" xfId="0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0" fillId="24" borderId="27" xfId="0" applyFill="1" applyBorder="1" applyAlignment="1">
      <alignment vertical="center"/>
    </xf>
    <xf numFmtId="0" fontId="32" fillId="24" borderId="28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 shrinkToFit="1"/>
    </xf>
    <xf numFmtId="0" fontId="0" fillId="24" borderId="11" xfId="0" applyFont="1" applyFill="1" applyBorder="1" applyAlignment="1">
      <alignment horizontal="distributed" vertical="center" indent="1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36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59" fillId="0" borderId="30" xfId="0" applyFont="1" applyBorder="1" applyAlignment="1">
      <alignment horizontal="center" vertical="center" shrinkToFi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center"/>
    </xf>
    <xf numFmtId="0" fontId="60" fillId="0" borderId="31" xfId="0" applyFont="1" applyBorder="1" applyAlignment="1">
      <alignment vertical="center"/>
    </xf>
    <xf numFmtId="177" fontId="60" fillId="0" borderId="31" xfId="0" applyNumberFormat="1" applyFont="1" applyBorder="1" applyAlignment="1">
      <alignment vertical="center" shrinkToFit="1"/>
    </xf>
    <xf numFmtId="0" fontId="60" fillId="0" borderId="32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177" fontId="60" fillId="0" borderId="0" xfId="0" applyNumberFormat="1" applyFont="1" applyBorder="1" applyAlignment="1">
      <alignment vertical="center" shrinkToFit="1"/>
    </xf>
    <xf numFmtId="0" fontId="60" fillId="0" borderId="33" xfId="0" applyFont="1" applyBorder="1" applyAlignment="1">
      <alignment vertical="center"/>
    </xf>
    <xf numFmtId="0" fontId="60" fillId="0" borderId="34" xfId="0" applyFont="1" applyBorder="1" applyAlignment="1">
      <alignment vertical="center"/>
    </xf>
    <xf numFmtId="177" fontId="60" fillId="0" borderId="34" xfId="0" applyNumberFormat="1" applyFont="1" applyBorder="1" applyAlignment="1">
      <alignment vertical="center" shrinkToFit="1"/>
    </xf>
    <xf numFmtId="0" fontId="60" fillId="0" borderId="35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177" fontId="60" fillId="0" borderId="10" xfId="0" applyNumberFormat="1" applyFont="1" applyBorder="1" applyAlignment="1">
      <alignment vertical="center" shrinkToFit="1"/>
    </xf>
    <xf numFmtId="0" fontId="60" fillId="0" borderId="36" xfId="0" applyFont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177" fontId="61" fillId="0" borderId="31" xfId="0" applyNumberFormat="1" applyFont="1" applyBorder="1" applyAlignment="1">
      <alignment vertical="center" shrinkToFit="1"/>
    </xf>
    <xf numFmtId="177" fontId="61" fillId="0" borderId="0" xfId="0" applyNumberFormat="1" applyFont="1" applyBorder="1" applyAlignment="1">
      <alignment vertical="center" shrinkToFit="1"/>
    </xf>
    <xf numFmtId="177" fontId="61" fillId="0" borderId="34" xfId="0" applyNumberFormat="1" applyFont="1" applyBorder="1" applyAlignment="1">
      <alignment vertical="center" shrinkToFit="1"/>
    </xf>
    <xf numFmtId="0" fontId="47" fillId="0" borderId="0" xfId="0" applyFont="1" applyBorder="1" applyAlignment="1">
      <alignment horizontal="left" vertical="center"/>
    </xf>
    <xf numFmtId="177" fontId="61" fillId="0" borderId="10" xfId="0" applyNumberFormat="1" applyFont="1" applyBorder="1" applyAlignment="1">
      <alignment vertical="center" shrinkToFit="1"/>
    </xf>
    <xf numFmtId="0" fontId="60" fillId="0" borderId="37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2" fillId="0" borderId="43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46" xfId="0" applyFont="1" applyBorder="1" applyAlignment="1">
      <alignment horizontal="center" vertical="center"/>
    </xf>
    <xf numFmtId="0" fontId="62" fillId="0" borderId="47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2" fillId="0" borderId="48" xfId="0" applyFont="1" applyBorder="1" applyAlignment="1">
      <alignment horizontal="center" vertical="center"/>
    </xf>
    <xf numFmtId="14" fontId="63" fillId="0" borderId="43" xfId="0" applyNumberFormat="1" applyFont="1" applyBorder="1" applyAlignment="1">
      <alignment horizontal="center" vertical="center" wrapText="1"/>
    </xf>
    <xf numFmtId="14" fontId="63" fillId="0" borderId="31" xfId="0" applyNumberFormat="1" applyFont="1" applyBorder="1" applyAlignment="1">
      <alignment horizontal="center" vertical="center"/>
    </xf>
    <xf numFmtId="14" fontId="63" fillId="0" borderId="44" xfId="0" applyNumberFormat="1" applyFont="1" applyBorder="1" applyAlignment="1">
      <alignment horizontal="center" vertical="center"/>
    </xf>
    <xf numFmtId="14" fontId="63" fillId="0" borderId="45" xfId="0" applyNumberFormat="1" applyFont="1" applyBorder="1" applyAlignment="1">
      <alignment horizontal="center" vertical="center"/>
    </xf>
    <xf numFmtId="14" fontId="63" fillId="0" borderId="0" xfId="0" applyNumberFormat="1" applyFont="1" applyBorder="1" applyAlignment="1">
      <alignment horizontal="center" vertical="center"/>
    </xf>
    <xf numFmtId="14" fontId="63" fillId="0" borderId="46" xfId="0" applyNumberFormat="1" applyFont="1" applyBorder="1" applyAlignment="1">
      <alignment horizontal="center" vertical="center"/>
    </xf>
    <xf numFmtId="14" fontId="63" fillId="0" borderId="47" xfId="0" applyNumberFormat="1" applyFont="1" applyBorder="1" applyAlignment="1">
      <alignment horizontal="center" vertical="center"/>
    </xf>
    <xf numFmtId="14" fontId="63" fillId="0" borderId="34" xfId="0" applyNumberFormat="1" applyFont="1" applyBorder="1" applyAlignment="1">
      <alignment horizontal="center" vertical="center"/>
    </xf>
    <xf numFmtId="14" fontId="63" fillId="0" borderId="4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5" fillId="0" borderId="49" xfId="0" applyFont="1" applyBorder="1" applyAlignment="1">
      <alignment horizontal="center" vertical="center"/>
    </xf>
    <xf numFmtId="0" fontId="65" fillId="0" borderId="50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66" fillId="0" borderId="51" xfId="0" applyFont="1" applyBorder="1" applyAlignment="1">
      <alignment horizontal="center" vertical="center"/>
    </xf>
    <xf numFmtId="0" fontId="66" fillId="0" borderId="52" xfId="0" applyFont="1" applyBorder="1" applyAlignment="1">
      <alignment horizontal="center" vertical="center"/>
    </xf>
    <xf numFmtId="0" fontId="66" fillId="0" borderId="53" xfId="0" applyFont="1" applyBorder="1" applyAlignment="1">
      <alignment horizontal="center" vertical="center"/>
    </xf>
    <xf numFmtId="0" fontId="65" fillId="0" borderId="54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8" fillId="0" borderId="47" xfId="0" applyFont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68" fillId="0" borderId="48" xfId="0" applyFont="1" applyBorder="1" applyAlignment="1">
      <alignment horizontal="center" vertical="center"/>
    </xf>
    <xf numFmtId="0" fontId="69" fillId="0" borderId="55" xfId="0" applyFont="1" applyBorder="1" applyAlignment="1">
      <alignment horizontal="center" vertical="center"/>
    </xf>
    <xf numFmtId="0" fontId="68" fillId="0" borderId="56" xfId="0" applyFont="1" applyBorder="1" applyAlignment="1">
      <alignment horizontal="center" vertical="center"/>
    </xf>
    <xf numFmtId="0" fontId="68" fillId="0" borderId="57" xfId="0" applyFont="1" applyBorder="1" applyAlignment="1">
      <alignment horizontal="center" vertical="center"/>
    </xf>
    <xf numFmtId="0" fontId="68" fillId="0" borderId="58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9" fillId="0" borderId="58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43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9" fillId="0" borderId="44" xfId="0" applyFont="1" applyBorder="1" applyAlignment="1">
      <alignment horizontal="center" vertical="center"/>
    </xf>
    <xf numFmtId="0" fontId="69" fillId="0" borderId="47" xfId="0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/>
    </xf>
    <xf numFmtId="179" fontId="69" fillId="0" borderId="31" xfId="0" applyNumberFormat="1" applyFont="1" applyBorder="1" applyAlignment="1">
      <alignment horizontal="center" vertical="center"/>
    </xf>
    <xf numFmtId="179" fontId="69" fillId="0" borderId="3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59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49" xfId="0" applyFont="1" applyBorder="1" applyAlignment="1">
      <alignment horizontal="center" vertical="center"/>
    </xf>
    <xf numFmtId="0" fontId="59" fillId="0" borderId="60" xfId="0" applyFont="1" applyBorder="1" applyAlignment="1">
      <alignment horizontal="center" vertical="center"/>
    </xf>
    <xf numFmtId="0" fontId="59" fillId="0" borderId="61" xfId="0" applyFont="1" applyBorder="1" applyAlignment="1">
      <alignment horizontal="center" vertical="center"/>
    </xf>
    <xf numFmtId="0" fontId="59" fillId="0" borderId="62" xfId="0" applyFont="1" applyBorder="1" applyAlignment="1">
      <alignment horizontal="center" vertical="center"/>
    </xf>
    <xf numFmtId="0" fontId="59" fillId="0" borderId="63" xfId="0" applyFont="1" applyBorder="1" applyAlignment="1">
      <alignment horizontal="center" vertical="center"/>
    </xf>
    <xf numFmtId="0" fontId="59" fillId="0" borderId="64" xfId="0" applyFont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48" xfId="0" applyFont="1" applyBorder="1" applyAlignment="1">
      <alignment horizontal="center" vertical="center" shrinkToFit="1"/>
    </xf>
    <xf numFmtId="0" fontId="59" fillId="0" borderId="58" xfId="0" applyFont="1" applyBorder="1" applyAlignment="1">
      <alignment horizontal="center" vertical="center" shrinkToFit="1"/>
    </xf>
    <xf numFmtId="0" fontId="59" fillId="0" borderId="65" xfId="0" applyFont="1" applyBorder="1" applyAlignment="1">
      <alignment horizontal="center" vertical="center" shrinkToFit="1"/>
    </xf>
    <xf numFmtId="0" fontId="59" fillId="0" borderId="47" xfId="0" applyFont="1" applyBorder="1" applyAlignment="1">
      <alignment horizontal="center" vertical="center" shrinkToFit="1"/>
    </xf>
    <xf numFmtId="0" fontId="59" fillId="0" borderId="66" xfId="0" applyFont="1" applyBorder="1" applyAlignment="1">
      <alignment horizontal="center" vertical="center" shrinkToFit="1"/>
    </xf>
    <xf numFmtId="0" fontId="59" fillId="0" borderId="37" xfId="0" applyFont="1" applyBorder="1" applyAlignment="1">
      <alignment horizontal="center" vertical="center" shrinkToFit="1"/>
    </xf>
    <xf numFmtId="0" fontId="59" fillId="0" borderId="50" xfId="0" applyFont="1" applyBorder="1" applyAlignment="1">
      <alignment horizontal="center" vertical="center" shrinkToFit="1"/>
    </xf>
    <xf numFmtId="0" fontId="59" fillId="0" borderId="67" xfId="0" applyFont="1" applyBorder="1" applyAlignment="1">
      <alignment horizontal="center" vertical="center" shrinkToFit="1"/>
    </xf>
    <xf numFmtId="0" fontId="61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49" xfId="0" applyFont="1" applyBorder="1" applyAlignment="1">
      <alignment horizontal="center" vertical="center"/>
    </xf>
    <xf numFmtId="177" fontId="70" fillId="0" borderId="68" xfId="0" applyNumberFormat="1" applyFont="1" applyBorder="1" applyAlignment="1">
      <alignment horizontal="center" vertical="center"/>
    </xf>
    <xf numFmtId="177" fontId="61" fillId="0" borderId="37" xfId="0" applyNumberFormat="1" applyFont="1" applyBorder="1" applyAlignment="1">
      <alignment horizontal="center" vertical="center"/>
    </xf>
    <xf numFmtId="177" fontId="61" fillId="0" borderId="14" xfId="0" applyNumberFormat="1" applyFont="1" applyBorder="1" applyAlignment="1">
      <alignment horizontal="center" vertical="center"/>
    </xf>
    <xf numFmtId="177" fontId="61" fillId="0" borderId="69" xfId="0" applyNumberFormat="1" applyFont="1" applyBorder="1" applyAlignment="1">
      <alignment horizontal="center" vertical="center"/>
    </xf>
    <xf numFmtId="177" fontId="61" fillId="0" borderId="49" xfId="0" applyNumberFormat="1" applyFont="1" applyBorder="1" applyAlignment="1">
      <alignment horizontal="center" vertical="center"/>
    </xf>
    <xf numFmtId="0" fontId="61" fillId="0" borderId="70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64" xfId="0" applyFont="1" applyBorder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177" fontId="61" fillId="0" borderId="38" xfId="0" applyNumberFormat="1" applyFont="1" applyBorder="1" applyAlignment="1">
      <alignment horizontal="center" vertical="center"/>
    </xf>
    <xf numFmtId="177" fontId="61" fillId="0" borderId="71" xfId="0" applyNumberFormat="1" applyFont="1" applyBorder="1" applyAlignment="1">
      <alignment horizontal="center" vertical="center"/>
    </xf>
    <xf numFmtId="177" fontId="61" fillId="0" borderId="72" xfId="0" applyNumberFormat="1" applyFont="1" applyBorder="1" applyAlignment="1">
      <alignment horizontal="center" vertical="center"/>
    </xf>
    <xf numFmtId="177" fontId="70" fillId="0" borderId="73" xfId="0" applyNumberFormat="1" applyFont="1" applyBorder="1" applyAlignment="1">
      <alignment horizontal="center" vertical="center"/>
    </xf>
    <xf numFmtId="177" fontId="61" fillId="0" borderId="74" xfId="0" applyNumberFormat="1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1" fillId="0" borderId="75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59" fillId="0" borderId="29" xfId="0" applyFont="1" applyBorder="1" applyAlignment="1">
      <alignment horizontal="left" vertical="center" shrinkToFit="1"/>
    </xf>
    <xf numFmtId="0" fontId="59" fillId="0" borderId="0" xfId="0" applyFont="1" applyBorder="1" applyAlignment="1">
      <alignment horizontal="left" vertical="center" shrinkToFit="1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76" xfId="0" applyFont="1" applyBorder="1" applyAlignment="1">
      <alignment horizontal="center" vertical="center"/>
    </xf>
    <xf numFmtId="0" fontId="59" fillId="0" borderId="77" xfId="0" applyFont="1" applyBorder="1" applyAlignment="1">
      <alignment horizontal="center" vertical="center"/>
    </xf>
    <xf numFmtId="0" fontId="59" fillId="0" borderId="59" xfId="0" applyFont="1" applyBorder="1" applyAlignment="1">
      <alignment horizontal="center" vertical="center"/>
    </xf>
    <xf numFmtId="0" fontId="59" fillId="0" borderId="78" xfId="0" applyFont="1" applyBorder="1" applyAlignment="1">
      <alignment horizontal="center" vertical="center"/>
    </xf>
    <xf numFmtId="0" fontId="59" fillId="0" borderId="59" xfId="0" applyFont="1" applyBorder="1" applyAlignment="1">
      <alignment horizontal="center" vertical="center" shrinkToFit="1"/>
    </xf>
    <xf numFmtId="0" fontId="59" fillId="0" borderId="77" xfId="0" applyFont="1" applyBorder="1" applyAlignment="1">
      <alignment horizontal="center" vertical="center" shrinkToFit="1"/>
    </xf>
    <xf numFmtId="0" fontId="59" fillId="0" borderId="79" xfId="0" applyFont="1" applyBorder="1" applyAlignment="1">
      <alignment horizontal="center" vertical="center"/>
    </xf>
    <xf numFmtId="0" fontId="61" fillId="0" borderId="80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81" xfId="0" applyFont="1" applyBorder="1" applyAlignment="1">
      <alignment horizontal="center" vertical="center"/>
    </xf>
    <xf numFmtId="0" fontId="61" fillId="0" borderId="82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 vertical="center" shrinkToFit="1"/>
    </xf>
    <xf numFmtId="0" fontId="61" fillId="0" borderId="14" xfId="0" applyFont="1" applyBorder="1" applyAlignment="1">
      <alignment horizontal="center" vertical="center" shrinkToFit="1"/>
    </xf>
    <xf numFmtId="0" fontId="61" fillId="0" borderId="49" xfId="0" applyFont="1" applyBorder="1" applyAlignment="1">
      <alignment horizontal="center" vertical="center" wrapText="1" shrinkToFit="1"/>
    </xf>
    <xf numFmtId="0" fontId="61" fillId="0" borderId="50" xfId="0" applyFont="1" applyBorder="1" applyAlignment="1">
      <alignment horizontal="center" vertical="center" shrinkToFit="1"/>
    </xf>
    <xf numFmtId="0" fontId="61" fillId="0" borderId="49" xfId="0" applyFont="1" applyBorder="1" applyAlignment="1">
      <alignment horizontal="center" vertical="center" shrinkToFit="1"/>
    </xf>
    <xf numFmtId="0" fontId="61" fillId="0" borderId="46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 wrapText="1"/>
    </xf>
    <xf numFmtId="0" fontId="61" fillId="0" borderId="45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wrapText="1"/>
    </xf>
    <xf numFmtId="0" fontId="61" fillId="0" borderId="47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 wrapText="1"/>
    </xf>
    <xf numFmtId="0" fontId="61" fillId="0" borderId="8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61" fillId="0" borderId="74" xfId="0" applyFont="1" applyBorder="1" applyAlignment="1">
      <alignment horizontal="center" vertical="center" shrinkToFit="1"/>
    </xf>
    <xf numFmtId="0" fontId="61" fillId="0" borderId="84" xfId="0" applyFont="1" applyBorder="1" applyAlignment="1">
      <alignment horizontal="center" vertical="center" shrinkToFit="1"/>
    </xf>
    <xf numFmtId="0" fontId="61" fillId="0" borderId="38" xfId="0" applyFont="1" applyBorder="1" applyAlignment="1">
      <alignment horizontal="center" vertical="center" shrinkToFit="1"/>
    </xf>
    <xf numFmtId="0" fontId="61" fillId="0" borderId="85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72" fillId="0" borderId="39" xfId="0" applyFont="1" applyBorder="1" applyAlignment="1">
      <alignment horizontal="center" vertical="center" wrapText="1" shrinkToFit="1"/>
    </xf>
    <xf numFmtId="0" fontId="72" fillId="0" borderId="29" xfId="0" applyFont="1" applyBorder="1" applyAlignment="1">
      <alignment horizontal="center" vertical="center" shrinkToFit="1"/>
    </xf>
    <xf numFmtId="0" fontId="31" fillId="0" borderId="2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73" fillId="0" borderId="42" xfId="0" applyFont="1" applyBorder="1" applyAlignment="1">
      <alignment horizontal="center" vertical="center" shrinkToFit="1"/>
    </xf>
    <xf numFmtId="0" fontId="73" fillId="0" borderId="10" xfId="0" applyFont="1" applyBorder="1" applyAlignment="1">
      <alignment horizontal="center" vertical="center" shrinkToFit="1"/>
    </xf>
    <xf numFmtId="0" fontId="59" fillId="0" borderId="86" xfId="0" applyFont="1" applyBorder="1" applyAlignment="1">
      <alignment horizontal="center" vertical="center"/>
    </xf>
    <xf numFmtId="0" fontId="60" fillId="0" borderId="70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0" fillId="0" borderId="80" xfId="0" applyFont="1" applyBorder="1" applyAlignment="1">
      <alignment horizontal="center" vertical="center"/>
    </xf>
    <xf numFmtId="0" fontId="60" fillId="0" borderId="64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82" xfId="0" applyFont="1" applyBorder="1" applyAlignment="1">
      <alignment horizontal="center" vertical="center"/>
    </xf>
    <xf numFmtId="0" fontId="61" fillId="0" borderId="87" xfId="0" applyFont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63" fillId="0" borderId="39" xfId="0" applyFont="1" applyBorder="1" applyAlignment="1">
      <alignment horizontal="left" vertical="top"/>
    </xf>
    <xf numFmtId="0" fontId="63" fillId="0" borderId="29" xfId="0" applyFont="1" applyBorder="1" applyAlignment="1">
      <alignment horizontal="left" vertical="top"/>
    </xf>
    <xf numFmtId="0" fontId="63" fillId="0" borderId="40" xfId="0" applyFont="1" applyBorder="1" applyAlignment="1">
      <alignment horizontal="left" vertical="top"/>
    </xf>
    <xf numFmtId="0" fontId="63" fillId="0" borderId="41" xfId="0" applyFont="1" applyBorder="1" applyAlignment="1">
      <alignment horizontal="left" vertical="top"/>
    </xf>
    <xf numFmtId="0" fontId="63" fillId="0" borderId="0" xfId="0" applyFont="1" applyBorder="1" applyAlignment="1">
      <alignment horizontal="left" vertical="top"/>
    </xf>
    <xf numFmtId="0" fontId="63" fillId="0" borderId="33" xfId="0" applyFont="1" applyBorder="1" applyAlignment="1">
      <alignment horizontal="left" vertical="top"/>
    </xf>
    <xf numFmtId="0" fontId="63" fillId="0" borderId="42" xfId="0" applyFont="1" applyBorder="1" applyAlignment="1">
      <alignment horizontal="left" vertical="top"/>
    </xf>
    <xf numFmtId="0" fontId="63" fillId="0" borderId="10" xfId="0" applyFont="1" applyBorder="1" applyAlignment="1">
      <alignment horizontal="left" vertical="top"/>
    </xf>
    <xf numFmtId="0" fontId="63" fillId="0" borderId="36" xfId="0" applyFont="1" applyBorder="1" applyAlignment="1">
      <alignment horizontal="left" vertical="top"/>
    </xf>
    <xf numFmtId="0" fontId="60" fillId="0" borderId="41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81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83" xfId="0" applyFont="1" applyBorder="1" applyAlignment="1">
      <alignment horizontal="center" vertical="center"/>
    </xf>
    <xf numFmtId="0" fontId="61" fillId="0" borderId="71" xfId="0" applyFont="1" applyBorder="1" applyAlignment="1">
      <alignment horizontal="center" vertical="center"/>
    </xf>
    <xf numFmtId="0" fontId="61" fillId="0" borderId="88" xfId="0" applyFont="1" applyBorder="1" applyAlignment="1">
      <alignment horizontal="center" vertical="center"/>
    </xf>
    <xf numFmtId="0" fontId="75" fillId="0" borderId="29" xfId="0" applyFont="1" applyBorder="1" applyAlignment="1">
      <alignment vertical="center" wrapText="1"/>
    </xf>
    <xf numFmtId="0" fontId="72" fillId="0" borderId="29" xfId="0" applyFont="1" applyBorder="1" applyAlignment="1">
      <alignment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8" fillId="0" borderId="79" xfId="43" applyFont="1" applyBorder="1" applyAlignment="1" applyProtection="1">
      <alignment horizontal="left" vertical="center" wrapText="1" indent="1"/>
      <protection/>
    </xf>
    <xf numFmtId="0" fontId="38" fillId="0" borderId="29" xfId="43" applyFont="1" applyBorder="1" applyAlignment="1" applyProtection="1">
      <alignment horizontal="left" vertical="center" wrapText="1" indent="1"/>
      <protection/>
    </xf>
    <xf numFmtId="0" fontId="38" fillId="0" borderId="40" xfId="43" applyFont="1" applyBorder="1" applyAlignment="1" applyProtection="1">
      <alignment horizontal="left" vertical="center" wrapText="1" indent="1"/>
      <protection/>
    </xf>
    <xf numFmtId="0" fontId="38" fillId="0" borderId="85" xfId="43" applyFont="1" applyBorder="1" applyAlignment="1" applyProtection="1">
      <alignment horizontal="left" vertical="center" wrapText="1" indent="1"/>
      <protection/>
    </xf>
    <xf numFmtId="0" fontId="38" fillId="0" borderId="10" xfId="43" applyFont="1" applyBorder="1" applyAlignment="1" applyProtection="1">
      <alignment horizontal="left" vertical="center" wrapText="1" indent="1"/>
      <protection/>
    </xf>
    <xf numFmtId="0" fontId="38" fillId="0" borderId="36" xfId="43" applyFont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 horizontal="center" vertical="center"/>
    </xf>
    <xf numFmtId="177" fontId="60" fillId="0" borderId="37" xfId="0" applyNumberFormat="1" applyFont="1" applyBorder="1" applyAlignment="1">
      <alignment horizontal="center" vertical="center"/>
    </xf>
    <xf numFmtId="177" fontId="60" fillId="0" borderId="14" xfId="0" applyNumberFormat="1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60" fillId="0" borderId="48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0" fillId="0" borderId="75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177" fontId="64" fillId="0" borderId="68" xfId="0" applyNumberFormat="1" applyFont="1" applyBorder="1" applyAlignment="1">
      <alignment horizontal="center" vertical="center"/>
    </xf>
    <xf numFmtId="177" fontId="60" fillId="0" borderId="49" xfId="0" applyNumberFormat="1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 shrinkToFit="1"/>
    </xf>
    <xf numFmtId="0" fontId="60" fillId="0" borderId="14" xfId="0" applyFont="1" applyBorder="1" applyAlignment="1">
      <alignment horizontal="center" vertical="center" shrinkToFit="1"/>
    </xf>
    <xf numFmtId="0" fontId="60" fillId="0" borderId="48" xfId="0" applyFont="1" applyBorder="1" applyAlignment="1">
      <alignment horizontal="center" vertical="center" shrinkToFit="1"/>
    </xf>
    <xf numFmtId="0" fontId="60" fillId="0" borderId="58" xfId="0" applyFont="1" applyBorder="1" applyAlignment="1">
      <alignment horizontal="center" vertical="center" shrinkToFit="1"/>
    </xf>
    <xf numFmtId="0" fontId="60" fillId="0" borderId="44" xfId="0" applyFont="1" applyBorder="1" applyAlignment="1">
      <alignment horizontal="center" vertical="center" shrinkToFit="1"/>
    </xf>
    <xf numFmtId="0" fontId="60" fillId="0" borderId="89" xfId="0" applyFont="1" applyBorder="1" applyAlignment="1">
      <alignment horizontal="center" vertical="center" shrinkToFit="1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49" xfId="0" applyFont="1" applyBorder="1" applyAlignment="1">
      <alignment horizontal="center" vertical="center"/>
    </xf>
    <xf numFmtId="177" fontId="60" fillId="0" borderId="69" xfId="0" applyNumberFormat="1" applyFont="1" applyBorder="1" applyAlignment="1">
      <alignment horizontal="center" vertical="center"/>
    </xf>
    <xf numFmtId="177" fontId="60" fillId="0" borderId="71" xfId="0" applyNumberFormat="1" applyFont="1" applyBorder="1" applyAlignment="1">
      <alignment horizontal="center" vertical="center"/>
    </xf>
    <xf numFmtId="179" fontId="68" fillId="0" borderId="31" xfId="0" applyNumberFormat="1" applyFont="1" applyBorder="1" applyAlignment="1">
      <alignment horizontal="center" vertical="center"/>
    </xf>
    <xf numFmtId="179" fontId="68" fillId="0" borderId="34" xfId="0" applyNumberFormat="1" applyFont="1" applyBorder="1" applyAlignment="1">
      <alignment horizontal="center" vertical="center"/>
    </xf>
    <xf numFmtId="177" fontId="60" fillId="0" borderId="72" xfId="0" applyNumberFormat="1" applyFont="1" applyBorder="1" applyAlignment="1">
      <alignment horizontal="center" vertical="center"/>
    </xf>
    <xf numFmtId="177" fontId="64" fillId="0" borderId="73" xfId="0" applyNumberFormat="1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71" xfId="0" applyFont="1" applyBorder="1" applyAlignment="1">
      <alignment horizontal="center" vertical="center"/>
    </xf>
    <xf numFmtId="0" fontId="60" fillId="0" borderId="74" xfId="0" applyFont="1" applyBorder="1" applyAlignment="1">
      <alignment horizontal="center" vertical="center"/>
    </xf>
    <xf numFmtId="177" fontId="60" fillId="0" borderId="38" xfId="0" applyNumberFormat="1" applyFont="1" applyBorder="1" applyAlignment="1">
      <alignment horizontal="center" vertical="center"/>
    </xf>
    <xf numFmtId="14" fontId="0" fillId="0" borderId="43" xfId="0" applyNumberFormat="1" applyFont="1" applyBorder="1" applyAlignment="1">
      <alignment horizontal="center" vertical="center" wrapText="1"/>
    </xf>
    <xf numFmtId="14" fontId="0" fillId="0" borderId="31" xfId="0" applyNumberFormat="1" applyFont="1" applyBorder="1" applyAlignment="1">
      <alignment horizontal="center" vertical="center"/>
    </xf>
    <xf numFmtId="14" fontId="0" fillId="0" borderId="44" xfId="0" applyNumberFormat="1" applyFont="1" applyBorder="1" applyAlignment="1">
      <alignment horizontal="center" vertical="center"/>
    </xf>
    <xf numFmtId="14" fontId="0" fillId="0" borderId="45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46" xfId="0" applyNumberFormat="1" applyFont="1" applyBorder="1" applyAlignment="1">
      <alignment horizontal="center" vertical="center"/>
    </xf>
    <xf numFmtId="14" fontId="0" fillId="0" borderId="47" xfId="0" applyNumberFormat="1" applyFont="1" applyBorder="1" applyAlignment="1">
      <alignment horizontal="center" vertical="center"/>
    </xf>
    <xf numFmtId="14" fontId="0" fillId="0" borderId="34" xfId="0" applyNumberFormat="1" applyFont="1" applyBorder="1" applyAlignment="1">
      <alignment horizontal="center" vertical="center"/>
    </xf>
    <xf numFmtId="14" fontId="0" fillId="0" borderId="48" xfId="0" applyNumberFormat="1" applyFont="1" applyBorder="1" applyAlignment="1">
      <alignment horizontal="center" vertical="center"/>
    </xf>
    <xf numFmtId="177" fontId="60" fillId="0" borderId="74" xfId="0" applyNumberFormat="1" applyFont="1" applyBorder="1" applyAlignment="1">
      <alignment horizontal="center" vertical="center"/>
    </xf>
    <xf numFmtId="0" fontId="76" fillId="0" borderId="54" xfId="0" applyFont="1" applyBorder="1" applyAlignment="1">
      <alignment horizontal="center" vertical="center"/>
    </xf>
    <xf numFmtId="0" fontId="60" fillId="0" borderId="87" xfId="0" applyFont="1" applyBorder="1" applyAlignment="1">
      <alignment horizontal="center" vertical="center"/>
    </xf>
    <xf numFmtId="0" fontId="60" fillId="0" borderId="88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60" fillId="0" borderId="49" xfId="0" applyFont="1" applyBorder="1" applyAlignment="1">
      <alignment horizontal="center" vertical="center" shrinkToFit="1"/>
    </xf>
    <xf numFmtId="0" fontId="60" fillId="0" borderId="50" xfId="0" applyFont="1" applyBorder="1" applyAlignment="1">
      <alignment horizontal="center" vertical="center" shrinkToFit="1"/>
    </xf>
    <xf numFmtId="0" fontId="60" fillId="0" borderId="74" xfId="0" applyFont="1" applyBorder="1" applyAlignment="1">
      <alignment horizontal="center" vertical="center" shrinkToFit="1"/>
    </xf>
    <xf numFmtId="0" fontId="60" fillId="0" borderId="84" xfId="0" applyFont="1" applyBorder="1" applyAlignment="1">
      <alignment horizontal="center" vertical="center" shrinkToFit="1"/>
    </xf>
    <xf numFmtId="0" fontId="60" fillId="0" borderId="38" xfId="0" applyFont="1" applyBorder="1" applyAlignment="1">
      <alignment horizontal="center" vertical="center" shrinkToFit="1"/>
    </xf>
    <xf numFmtId="0" fontId="60" fillId="0" borderId="43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47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5" fillId="0" borderId="51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65" fillId="0" borderId="53" xfId="0" applyFont="1" applyBorder="1" applyAlignment="1">
      <alignment horizontal="center" vertical="center"/>
    </xf>
    <xf numFmtId="0" fontId="68" fillId="0" borderId="55" xfId="0" applyFont="1" applyBorder="1" applyAlignment="1">
      <alignment horizontal="center" vertical="center"/>
    </xf>
    <xf numFmtId="0" fontId="0" fillId="0" borderId="39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60" fillId="0" borderId="85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28" fillId="24" borderId="0" xfId="0" applyFont="1" applyFill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30" fillId="24" borderId="90" xfId="0" applyFont="1" applyFill="1" applyBorder="1" applyAlignment="1">
      <alignment horizontal="center" vertical="center"/>
    </xf>
    <xf numFmtId="0" fontId="30" fillId="24" borderId="91" xfId="0" applyFont="1" applyFill="1" applyBorder="1" applyAlignment="1">
      <alignment horizontal="center" vertical="center"/>
    </xf>
    <xf numFmtId="0" fontId="30" fillId="24" borderId="92" xfId="0" applyFont="1" applyFill="1" applyBorder="1" applyAlignment="1">
      <alignment horizontal="center" vertical="center"/>
    </xf>
    <xf numFmtId="0" fontId="32" fillId="24" borderId="90" xfId="0" applyFont="1" applyFill="1" applyBorder="1" applyAlignment="1">
      <alignment horizontal="center" vertical="center"/>
    </xf>
    <xf numFmtId="0" fontId="32" fillId="24" borderId="91" xfId="0" applyFont="1" applyFill="1" applyBorder="1" applyAlignment="1">
      <alignment horizontal="center" vertical="center"/>
    </xf>
    <xf numFmtId="0" fontId="32" fillId="24" borderId="93" xfId="0" applyFont="1" applyFill="1" applyBorder="1" applyAlignment="1">
      <alignment horizontal="center" vertical="center"/>
    </xf>
    <xf numFmtId="0" fontId="0" fillId="24" borderId="90" xfId="0" applyFill="1" applyBorder="1" applyAlignment="1">
      <alignment horizontal="center" vertical="center"/>
    </xf>
    <xf numFmtId="0" fontId="0" fillId="24" borderId="93" xfId="0" applyFill="1" applyBorder="1" applyAlignment="1">
      <alignment horizontal="center" vertical="center"/>
    </xf>
    <xf numFmtId="0" fontId="30" fillId="24" borderId="94" xfId="0" applyFont="1" applyFill="1" applyBorder="1" applyAlignment="1">
      <alignment horizontal="center" vertical="center"/>
    </xf>
    <xf numFmtId="0" fontId="30" fillId="24" borderId="95" xfId="0" applyFont="1" applyFill="1" applyBorder="1" applyAlignment="1">
      <alignment horizontal="center" vertical="center"/>
    </xf>
    <xf numFmtId="0" fontId="30" fillId="24" borderId="96" xfId="0" applyFont="1" applyFill="1" applyBorder="1" applyAlignment="1">
      <alignment horizontal="center" vertical="center"/>
    </xf>
    <xf numFmtId="0" fontId="0" fillId="24" borderId="97" xfId="0" applyFill="1" applyBorder="1" applyAlignment="1" applyProtection="1">
      <alignment horizontal="left" vertical="center" indent="1"/>
      <protection locked="0"/>
    </xf>
    <xf numFmtId="0" fontId="0" fillId="24" borderId="98" xfId="0" applyFill="1" applyBorder="1" applyAlignment="1" applyProtection="1">
      <alignment horizontal="left" vertical="center" indent="1"/>
      <protection locked="0"/>
    </xf>
    <xf numFmtId="0" fontId="0" fillId="24" borderId="99" xfId="0" applyFill="1" applyBorder="1" applyAlignment="1" applyProtection="1">
      <alignment horizontal="left" vertical="center" indent="1"/>
      <protection locked="0"/>
    </xf>
    <xf numFmtId="14" fontId="30" fillId="24" borderId="84" xfId="0" applyNumberFormat="1" applyFont="1" applyFill="1" applyBorder="1" applyAlignment="1">
      <alignment horizontal="center" vertical="center"/>
    </xf>
    <xf numFmtId="14" fontId="30" fillId="24" borderId="100" xfId="0" applyNumberFormat="1" applyFont="1" applyFill="1" applyBorder="1" applyAlignment="1">
      <alignment horizontal="center" vertical="center"/>
    </xf>
    <xf numFmtId="0" fontId="32" fillId="24" borderId="94" xfId="0" applyFont="1" applyFill="1" applyBorder="1" applyAlignment="1">
      <alignment horizontal="center" vertical="center"/>
    </xf>
    <xf numFmtId="0" fontId="32" fillId="24" borderId="95" xfId="0" applyFont="1" applyFill="1" applyBorder="1" applyAlignment="1">
      <alignment horizontal="center" vertical="center"/>
    </xf>
    <xf numFmtId="0" fontId="32" fillId="24" borderId="101" xfId="0" applyFont="1" applyFill="1" applyBorder="1" applyAlignment="1">
      <alignment horizontal="center" vertical="center"/>
    </xf>
    <xf numFmtId="0" fontId="0" fillId="24" borderId="92" xfId="0" applyFill="1" applyBorder="1" applyAlignment="1">
      <alignment horizontal="center" vertical="center"/>
    </xf>
    <xf numFmtId="0" fontId="0" fillId="24" borderId="102" xfId="0" applyFill="1" applyBorder="1" applyAlignment="1">
      <alignment horizontal="center" vertical="center"/>
    </xf>
    <xf numFmtId="0" fontId="0" fillId="24" borderId="91" xfId="0" applyFill="1" applyBorder="1" applyAlignment="1">
      <alignment horizontal="center" vertical="center"/>
    </xf>
    <xf numFmtId="0" fontId="0" fillId="24" borderId="103" xfId="0" applyFill="1" applyBorder="1" applyAlignment="1">
      <alignment horizontal="center" vertical="center"/>
    </xf>
    <xf numFmtId="0" fontId="0" fillId="24" borderId="104" xfId="0" applyFill="1" applyBorder="1" applyAlignment="1" applyProtection="1">
      <alignment horizontal="left" vertical="center" indent="1"/>
      <protection locked="0"/>
    </xf>
    <xf numFmtId="0" fontId="0" fillId="24" borderId="105" xfId="0" applyFill="1" applyBorder="1" applyAlignment="1" applyProtection="1">
      <alignment horizontal="left" vertical="center" indent="1"/>
      <protection locked="0"/>
    </xf>
    <xf numFmtId="0" fontId="0" fillId="24" borderId="106" xfId="0" applyFill="1" applyBorder="1" applyAlignment="1" applyProtection="1">
      <alignment horizontal="left" vertical="center" indent="1"/>
      <protection locked="0"/>
    </xf>
    <xf numFmtId="14" fontId="30" fillId="24" borderId="74" xfId="0" applyNumberFormat="1" applyFont="1" applyFill="1" applyBorder="1" applyAlignment="1">
      <alignment horizontal="center" vertical="center"/>
    </xf>
    <xf numFmtId="0" fontId="0" fillId="24" borderId="107" xfId="0" applyFill="1" applyBorder="1" applyAlignment="1" applyProtection="1">
      <alignment horizontal="left" vertical="top" wrapText="1" indent="1"/>
      <protection locked="0"/>
    </xf>
    <xf numFmtId="0" fontId="0" fillId="24" borderId="108" xfId="0" applyFill="1" applyBorder="1" applyAlignment="1" applyProtection="1">
      <alignment horizontal="left" vertical="top" indent="1"/>
      <protection locked="0"/>
    </xf>
    <xf numFmtId="0" fontId="0" fillId="24" borderId="109" xfId="0" applyFill="1" applyBorder="1" applyAlignment="1" applyProtection="1">
      <alignment horizontal="left" vertical="top" indent="1"/>
      <protection locked="0"/>
    </xf>
    <xf numFmtId="0" fontId="0" fillId="24" borderId="110" xfId="0" applyFill="1" applyBorder="1" applyAlignment="1" applyProtection="1">
      <alignment horizontal="left" vertical="center" indent="1"/>
      <protection locked="0"/>
    </xf>
    <xf numFmtId="0" fontId="0" fillId="24" borderId="111" xfId="0" applyFill="1" applyBorder="1" applyAlignment="1" applyProtection="1">
      <alignment horizontal="left" vertical="center" indent="1"/>
      <protection locked="0"/>
    </xf>
    <xf numFmtId="0" fontId="0" fillId="24" borderId="112" xfId="0" applyFill="1" applyBorder="1" applyAlignment="1" applyProtection="1">
      <alignment horizontal="left" vertical="center" indent="1"/>
      <protection locked="0"/>
    </xf>
    <xf numFmtId="0" fontId="33" fillId="24" borderId="66" xfId="0" applyFont="1" applyFill="1" applyBorder="1" applyAlignment="1" applyProtection="1">
      <alignment horizontal="center" vertical="center"/>
      <protection locked="0"/>
    </xf>
    <xf numFmtId="0" fontId="33" fillId="24" borderId="50" xfId="0" applyFont="1" applyFill="1" applyBorder="1" applyAlignment="1" applyProtection="1">
      <alignment horizontal="center" vertical="center"/>
      <protection locked="0"/>
    </xf>
    <xf numFmtId="0" fontId="33" fillId="24" borderId="67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104775</xdr:colOff>
      <xdr:row>61</xdr:row>
      <xdr:rowOff>161925</xdr:rowOff>
    </xdr:from>
    <xdr:to>
      <xdr:col>41</xdr:col>
      <xdr:colOff>19050</xdr:colOff>
      <xdr:row>66</xdr:row>
      <xdr:rowOff>28575</xdr:rowOff>
    </xdr:to>
    <xdr:sp>
      <xdr:nvSpPr>
        <xdr:cNvPr id="1" name="AutoShape 25"/>
        <xdr:cNvSpPr>
          <a:spLocks/>
        </xdr:cNvSpPr>
      </xdr:nvSpPr>
      <xdr:spPr>
        <a:xfrm>
          <a:off x="8305800" y="11144250"/>
          <a:ext cx="1819275" cy="771525"/>
        </a:xfrm>
        <a:prstGeom prst="wedgeRoundRectCallout">
          <a:avLst>
            <a:gd name="adj1" fmla="val -63611"/>
            <a:gd name="adj2" fmla="val -3815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にズレがある場合は、適宜、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をドラッグして調節してください。</a:t>
          </a:r>
        </a:p>
      </xdr:txBody>
    </xdr:sp>
    <xdr:clientData/>
  </xdr:twoCellAnchor>
  <xdr:twoCellAnchor>
    <xdr:from>
      <xdr:col>13</xdr:col>
      <xdr:colOff>142875</xdr:colOff>
      <xdr:row>1</xdr:row>
      <xdr:rowOff>85725</xdr:rowOff>
    </xdr:from>
    <xdr:to>
      <xdr:col>18</xdr:col>
      <xdr:colOff>28575</xdr:colOff>
      <xdr:row>3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14725" y="266700"/>
          <a:ext cx="1066800" cy="266700"/>
        </a:xfrm>
        <a:prstGeom prst="rect">
          <a:avLst/>
        </a:prstGeom>
        <a:solidFill>
          <a:srgbClr val="FFFFFF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32</xdr:col>
      <xdr:colOff>228600</xdr:colOff>
      <xdr:row>2</xdr:row>
      <xdr:rowOff>19050</xdr:rowOff>
    </xdr:from>
    <xdr:to>
      <xdr:col>43</xdr:col>
      <xdr:colOff>142875</xdr:colOff>
      <xdr:row>6</xdr:row>
      <xdr:rowOff>9525</xdr:rowOff>
    </xdr:to>
    <xdr:sp>
      <xdr:nvSpPr>
        <xdr:cNvPr id="3" name="Text Box 138"/>
        <xdr:cNvSpPr txBox="1">
          <a:spLocks noChangeArrowheads="1"/>
        </xdr:cNvSpPr>
      </xdr:nvSpPr>
      <xdr:spPr>
        <a:xfrm>
          <a:off x="8191500" y="371475"/>
          <a:ext cx="2533650" cy="6858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この「記入例」シートは保護をかけていますので、入力できません。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下方タブの「食事申込書」シートを選択して、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twoCellAnchor>
  <xdr:twoCellAnchor>
    <xdr:from>
      <xdr:col>21</xdr:col>
      <xdr:colOff>9525</xdr:colOff>
      <xdr:row>46</xdr:row>
      <xdr:rowOff>28575</xdr:rowOff>
    </xdr:from>
    <xdr:to>
      <xdr:col>24</xdr:col>
      <xdr:colOff>200025</xdr:colOff>
      <xdr:row>47</xdr:row>
      <xdr:rowOff>133350</xdr:rowOff>
    </xdr:to>
    <xdr:sp>
      <xdr:nvSpPr>
        <xdr:cNvPr id="4" name="Oval 35"/>
        <xdr:cNvSpPr>
          <a:spLocks/>
        </xdr:cNvSpPr>
      </xdr:nvSpPr>
      <xdr:spPr>
        <a:xfrm>
          <a:off x="5448300" y="7781925"/>
          <a:ext cx="91440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104775</xdr:colOff>
      <xdr:row>61</xdr:row>
      <xdr:rowOff>161925</xdr:rowOff>
    </xdr:from>
    <xdr:to>
      <xdr:col>41</xdr:col>
      <xdr:colOff>19050</xdr:colOff>
      <xdr:row>66</xdr:row>
      <xdr:rowOff>28575</xdr:rowOff>
    </xdr:to>
    <xdr:sp>
      <xdr:nvSpPr>
        <xdr:cNvPr id="1" name="AutoShape 25"/>
        <xdr:cNvSpPr>
          <a:spLocks/>
        </xdr:cNvSpPr>
      </xdr:nvSpPr>
      <xdr:spPr>
        <a:xfrm>
          <a:off x="8305800" y="11144250"/>
          <a:ext cx="1819275" cy="771525"/>
        </a:xfrm>
        <a:prstGeom prst="wedgeRoundRectCallout">
          <a:avLst>
            <a:gd name="adj1" fmla="val -63611"/>
            <a:gd name="adj2" fmla="val -3815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にズレがある場合は、適宜、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をドラッグして調節してください。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17</xdr:row>
      <xdr:rowOff>104775</xdr:rowOff>
    </xdr:from>
    <xdr:to>
      <xdr:col>4</xdr:col>
      <xdr:colOff>1733550</xdr:colOff>
      <xdr:row>19</xdr:row>
      <xdr:rowOff>57150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1239500"/>
          <a:ext cx="45910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1647825</xdr:colOff>
      <xdr:row>18</xdr:row>
      <xdr:rowOff>142875</xdr:rowOff>
    </xdr:from>
    <xdr:ext cx="3971925" cy="1495425"/>
    <xdr:sp>
      <xdr:nvSpPr>
        <xdr:cNvPr id="2" name="テキスト ボックス 3"/>
        <xdr:cNvSpPr txBox="1">
          <a:spLocks noChangeArrowheads="1"/>
        </xdr:cNvSpPr>
      </xdr:nvSpPr>
      <xdr:spPr>
        <a:xfrm>
          <a:off x="4848225" y="11449050"/>
          <a:ext cx="397192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エムエスエフ株式会社　三瓶店</a:t>
          </a:r>
          <a:r>
            <a:rPr lang="en-US" cap="none" sz="1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694-0002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島根県大田市山口町山口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1638-12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電話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0854-86-0153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 0854-86-0183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Ｅ－ｍａｉｌ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69005@compass-jpn.com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献立・アレルギー担当　店長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祖母井（うばがい）</a:t>
          </a:r>
        </a:p>
      </xdr:txBody>
    </xdr:sp>
    <xdr:clientData/>
  </xdr:oneCellAnchor>
  <xdr:oneCellAnchor>
    <xdr:from>
      <xdr:col>6</xdr:col>
      <xdr:colOff>857250</xdr:colOff>
      <xdr:row>18</xdr:row>
      <xdr:rowOff>1638300</xdr:rowOff>
    </xdr:from>
    <xdr:ext cx="190500" cy="314325"/>
    <xdr:sp fLocksText="0">
      <xdr:nvSpPr>
        <xdr:cNvPr id="3" name="テキスト ボックス 4"/>
        <xdr:cNvSpPr txBox="1">
          <a:spLocks noChangeArrowheads="1"/>
        </xdr:cNvSpPr>
      </xdr:nvSpPr>
      <xdr:spPr>
        <a:xfrm>
          <a:off x="7410450" y="12944475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342900</xdr:colOff>
      <xdr:row>0</xdr:row>
      <xdr:rowOff>0</xdr:rowOff>
    </xdr:from>
    <xdr:to>
      <xdr:col>13</xdr:col>
      <xdr:colOff>800100</xdr:colOff>
      <xdr:row>0</xdr:row>
      <xdr:rowOff>0</xdr:rowOff>
    </xdr:to>
    <xdr:sp>
      <xdr:nvSpPr>
        <xdr:cNvPr id="4" name="Text Box 36"/>
        <xdr:cNvSpPr txBox="1">
          <a:spLocks noChangeArrowheads="1"/>
        </xdr:cNvSpPr>
      </xdr:nvSpPr>
      <xdr:spPr>
        <a:xfrm>
          <a:off x="2657475" y="0"/>
          <a:ext cx="925830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「利用希望・連絡票」シートに入力した内容が、このシートに自動的に反映される箇所があります。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2:AM62"/>
  <sheetViews>
    <sheetView showZeros="0" tabSelected="1" view="pageBreakPreview" zoomScaleSheetLayoutView="100" zoomScalePageLayoutView="0" workbookViewId="0" topLeftCell="A19">
      <selection activeCell="AB70" sqref="AB70"/>
    </sheetView>
  </sheetViews>
  <sheetFormatPr defaultColWidth="3.125" defaultRowHeight="13.5"/>
  <cols>
    <col min="1" max="1" width="2.50390625" style="0" customWidth="1"/>
    <col min="2" max="5" width="3.125" style="0" customWidth="1"/>
    <col min="6" max="6" width="5.625" style="0" customWidth="1"/>
    <col min="7" max="12" width="3.00390625" style="0" customWidth="1"/>
    <col min="13" max="13" width="5.625" style="0" customWidth="1"/>
    <col min="14" max="16" width="3.00390625" style="0" customWidth="1"/>
    <col min="17" max="17" width="3.50390625" style="0" customWidth="1"/>
    <col min="18" max="19" width="3.00390625" style="0" customWidth="1"/>
    <col min="20" max="20" width="5.625" style="0" customWidth="1"/>
    <col min="21" max="22" width="3.00390625" style="0" customWidth="1"/>
    <col min="23" max="23" width="3.50390625" style="0" customWidth="1"/>
    <col min="24" max="30" width="3.00390625" style="0" customWidth="1"/>
    <col min="31" max="31" width="3.125" style="0" customWidth="1"/>
    <col min="32" max="32" width="2.50390625" style="0" customWidth="1"/>
  </cols>
  <sheetData>
    <row r="1" ht="14.25" thickBot="1"/>
    <row r="2" spans="2:31" ht="13.5">
      <c r="B2" s="78" t="s">
        <v>42</v>
      </c>
      <c r="C2" s="79"/>
      <c r="D2" s="79"/>
      <c r="E2" s="79"/>
      <c r="F2" s="79"/>
      <c r="G2" s="79"/>
      <c r="H2" s="79"/>
      <c r="I2" s="79"/>
      <c r="J2" s="79"/>
      <c r="K2" s="79"/>
      <c r="L2" s="80"/>
      <c r="M2" s="8"/>
      <c r="N2" s="8"/>
      <c r="O2" s="8"/>
      <c r="P2" s="9"/>
      <c r="Q2" s="10"/>
      <c r="R2" s="10"/>
      <c r="S2" s="10"/>
      <c r="T2" s="10"/>
      <c r="W2" s="87" t="s">
        <v>25</v>
      </c>
      <c r="X2" s="88"/>
      <c r="Y2" s="88"/>
      <c r="Z2" s="89"/>
      <c r="AA2" s="96">
        <v>42860</v>
      </c>
      <c r="AB2" s="97"/>
      <c r="AC2" s="97"/>
      <c r="AD2" s="97"/>
      <c r="AE2" s="98"/>
    </row>
    <row r="3" spans="2:31" ht="13.5">
      <c r="B3" s="81"/>
      <c r="C3" s="82"/>
      <c r="D3" s="82"/>
      <c r="E3" s="82"/>
      <c r="F3" s="82"/>
      <c r="G3" s="82"/>
      <c r="H3" s="82"/>
      <c r="I3" s="82"/>
      <c r="J3" s="82"/>
      <c r="K3" s="82"/>
      <c r="L3" s="83"/>
      <c r="M3" s="8"/>
      <c r="N3" s="8"/>
      <c r="O3" s="8"/>
      <c r="P3" s="10"/>
      <c r="Q3" s="10"/>
      <c r="R3" s="10"/>
      <c r="S3" s="10"/>
      <c r="T3" s="10"/>
      <c r="W3" s="90"/>
      <c r="X3" s="91"/>
      <c r="Y3" s="91"/>
      <c r="Z3" s="92"/>
      <c r="AA3" s="99"/>
      <c r="AB3" s="100"/>
      <c r="AC3" s="100"/>
      <c r="AD3" s="100"/>
      <c r="AE3" s="101"/>
    </row>
    <row r="4" spans="2:31" ht="14.25" thickBot="1">
      <c r="B4" s="84"/>
      <c r="C4" s="85"/>
      <c r="D4" s="85"/>
      <c r="E4" s="85"/>
      <c r="F4" s="85"/>
      <c r="G4" s="85"/>
      <c r="H4" s="85"/>
      <c r="I4" s="85"/>
      <c r="J4" s="85"/>
      <c r="K4" s="85"/>
      <c r="L4" s="86"/>
      <c r="W4" s="93"/>
      <c r="X4" s="94"/>
      <c r="Y4" s="94"/>
      <c r="Z4" s="95"/>
      <c r="AA4" s="102"/>
      <c r="AB4" s="103"/>
      <c r="AC4" s="103"/>
      <c r="AD4" s="103"/>
      <c r="AE4" s="104"/>
    </row>
    <row r="5" spans="2:31" ht="13.5">
      <c r="B5" s="105" t="s">
        <v>0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</row>
    <row r="6" spans="2:31" ht="13.5" customHeight="1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</row>
    <row r="8" spans="2:32" ht="13.5" customHeight="1">
      <c r="B8" s="106" t="s">
        <v>57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6"/>
    </row>
    <row r="9" spans="2:32" ht="13.5">
      <c r="B9" s="107" t="s">
        <v>58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4"/>
    </row>
    <row r="10" ht="9.75" customHeight="1"/>
    <row r="11" spans="2:30" ht="13.5">
      <c r="B11" s="108" t="s">
        <v>46</v>
      </c>
      <c r="C11" s="109"/>
      <c r="D11" s="109"/>
      <c r="E11" s="110"/>
      <c r="F11" s="111" t="s">
        <v>120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T11" s="114" t="s">
        <v>46</v>
      </c>
      <c r="U11" s="114"/>
      <c r="V11" s="114"/>
      <c r="W11" s="115" t="s">
        <v>47</v>
      </c>
      <c r="X11" s="115"/>
      <c r="Y11" s="115"/>
      <c r="Z11" s="115"/>
      <c r="AA11" s="115"/>
      <c r="AB11" s="115"/>
      <c r="AC11" s="115"/>
      <c r="AD11" s="115"/>
    </row>
    <row r="12" spans="2:30" ht="13.5">
      <c r="B12" s="116" t="s">
        <v>1</v>
      </c>
      <c r="C12" s="117"/>
      <c r="D12" s="117"/>
      <c r="E12" s="118"/>
      <c r="F12" s="122" t="s">
        <v>121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4"/>
      <c r="T12" s="125" t="s">
        <v>2</v>
      </c>
      <c r="U12" s="125"/>
      <c r="V12" s="125"/>
      <c r="W12" s="127" t="s">
        <v>122</v>
      </c>
      <c r="X12" s="127"/>
      <c r="Y12" s="127"/>
      <c r="Z12" s="127"/>
      <c r="AA12" s="127"/>
      <c r="AB12" s="127"/>
      <c r="AC12" s="127"/>
      <c r="AD12" s="127"/>
    </row>
    <row r="13" spans="2:30" ht="13.5">
      <c r="B13" s="119"/>
      <c r="C13" s="120"/>
      <c r="D13" s="120"/>
      <c r="E13" s="121"/>
      <c r="F13" s="119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1"/>
      <c r="T13" s="126"/>
      <c r="U13" s="126"/>
      <c r="V13" s="126"/>
      <c r="W13" s="128"/>
      <c r="X13" s="128"/>
      <c r="Y13" s="128"/>
      <c r="Z13" s="128"/>
      <c r="AA13" s="128"/>
      <c r="AB13" s="128"/>
      <c r="AC13" s="128"/>
      <c r="AD13" s="128"/>
    </row>
    <row r="14" spans="2:30" ht="13.5">
      <c r="B14" s="116" t="s">
        <v>43</v>
      </c>
      <c r="C14" s="117"/>
      <c r="D14" s="117"/>
      <c r="E14" s="118"/>
      <c r="F14" s="129" t="s">
        <v>48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1"/>
      <c r="Q14" s="116" t="s">
        <v>44</v>
      </c>
      <c r="R14" s="117"/>
      <c r="S14" s="117"/>
      <c r="T14" s="129" t="s">
        <v>49</v>
      </c>
      <c r="U14" s="130"/>
      <c r="V14" s="130"/>
      <c r="W14" s="130"/>
      <c r="X14" s="130"/>
      <c r="Y14" s="130"/>
      <c r="Z14" s="130"/>
      <c r="AA14" s="130"/>
      <c r="AB14" s="130"/>
      <c r="AC14" s="130"/>
      <c r="AD14" s="131"/>
    </row>
    <row r="15" spans="2:30" ht="13.5">
      <c r="B15" s="119"/>
      <c r="C15" s="120"/>
      <c r="D15" s="120"/>
      <c r="E15" s="121"/>
      <c r="F15" s="132"/>
      <c r="G15" s="133"/>
      <c r="H15" s="133"/>
      <c r="I15" s="133"/>
      <c r="J15" s="133"/>
      <c r="K15" s="133"/>
      <c r="L15" s="133"/>
      <c r="M15" s="133"/>
      <c r="N15" s="133"/>
      <c r="O15" s="133"/>
      <c r="P15" s="134"/>
      <c r="Q15" s="119"/>
      <c r="R15" s="120"/>
      <c r="S15" s="120"/>
      <c r="T15" s="132"/>
      <c r="U15" s="133"/>
      <c r="V15" s="133"/>
      <c r="W15" s="133"/>
      <c r="X15" s="133"/>
      <c r="Y15" s="133"/>
      <c r="Z15" s="133"/>
      <c r="AA15" s="133"/>
      <c r="AB15" s="133"/>
      <c r="AC15" s="133"/>
      <c r="AD15" s="134"/>
    </row>
    <row r="16" spans="2:30" ht="13.5">
      <c r="B16" s="116" t="s">
        <v>3</v>
      </c>
      <c r="C16" s="117"/>
      <c r="D16" s="117"/>
      <c r="E16" s="118"/>
      <c r="F16" s="116"/>
      <c r="G16" s="135">
        <v>42935</v>
      </c>
      <c r="H16" s="135"/>
      <c r="I16" s="135"/>
      <c r="J16" s="135"/>
      <c r="K16" s="135"/>
      <c r="L16" s="135"/>
      <c r="M16" s="135"/>
      <c r="N16" s="117" t="s">
        <v>29</v>
      </c>
      <c r="O16" s="117"/>
      <c r="P16" s="135">
        <v>42938</v>
      </c>
      <c r="Q16" s="135"/>
      <c r="R16" s="135"/>
      <c r="S16" s="135"/>
      <c r="T16" s="135"/>
      <c r="U16" s="135"/>
      <c r="V16" s="135"/>
      <c r="W16" s="117" t="s">
        <v>50</v>
      </c>
      <c r="X16" s="130">
        <v>3</v>
      </c>
      <c r="Y16" s="130"/>
      <c r="Z16" s="117" t="s">
        <v>51</v>
      </c>
      <c r="AA16" s="130">
        <v>4</v>
      </c>
      <c r="AB16" s="130"/>
      <c r="AC16" s="117" t="s">
        <v>52</v>
      </c>
      <c r="AD16" s="118"/>
    </row>
    <row r="17" spans="2:30" ht="13.5">
      <c r="B17" s="119"/>
      <c r="C17" s="120"/>
      <c r="D17" s="120"/>
      <c r="E17" s="121"/>
      <c r="F17" s="119"/>
      <c r="G17" s="136"/>
      <c r="H17" s="136"/>
      <c r="I17" s="136"/>
      <c r="J17" s="136"/>
      <c r="K17" s="136"/>
      <c r="L17" s="136"/>
      <c r="M17" s="136"/>
      <c r="N17" s="120"/>
      <c r="O17" s="120"/>
      <c r="P17" s="136"/>
      <c r="Q17" s="136"/>
      <c r="R17" s="136"/>
      <c r="S17" s="136"/>
      <c r="T17" s="136"/>
      <c r="U17" s="136"/>
      <c r="V17" s="136"/>
      <c r="W17" s="120"/>
      <c r="X17" s="133"/>
      <c r="Y17" s="133"/>
      <c r="Z17" s="120"/>
      <c r="AA17" s="133"/>
      <c r="AB17" s="133"/>
      <c r="AC17" s="120"/>
      <c r="AD17" s="121"/>
    </row>
    <row r="18" spans="4:30" ht="9.75" customHeight="1"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2:9" ht="13.5" customHeight="1" thickBot="1">
      <c r="B19" s="137" t="s">
        <v>26</v>
      </c>
      <c r="C19" s="137"/>
      <c r="D19" s="137"/>
      <c r="E19" s="137"/>
      <c r="F19" s="137"/>
      <c r="G19" s="137"/>
      <c r="H19" s="137"/>
      <c r="I19" s="137"/>
    </row>
    <row r="20" spans="2:30" ht="14.25" customHeight="1" thickBot="1">
      <c r="B20" s="138"/>
      <c r="C20" s="138"/>
      <c r="D20" s="138"/>
      <c r="E20" s="138"/>
      <c r="F20" s="138"/>
      <c r="G20" s="138"/>
      <c r="H20" s="138"/>
      <c r="I20" s="138"/>
      <c r="J20" s="50" t="s">
        <v>102</v>
      </c>
      <c r="AA20" s="139" t="s">
        <v>53</v>
      </c>
      <c r="AB20" s="140"/>
      <c r="AC20" s="140"/>
      <c r="AD20" s="141"/>
    </row>
    <row r="21" spans="2:31" ht="14.25" thickBot="1">
      <c r="B21" s="142" t="s">
        <v>5</v>
      </c>
      <c r="C21" s="143"/>
      <c r="D21" s="143"/>
      <c r="E21" s="144"/>
      <c r="F21" s="148" t="s">
        <v>6</v>
      </c>
      <c r="G21" s="149"/>
      <c r="H21" s="149"/>
      <c r="I21" s="149"/>
      <c r="J21" s="149"/>
      <c r="K21" s="149"/>
      <c r="L21" s="150"/>
      <c r="M21" s="148" t="s">
        <v>7</v>
      </c>
      <c r="N21" s="149"/>
      <c r="O21" s="149"/>
      <c r="P21" s="149"/>
      <c r="Q21" s="149"/>
      <c r="R21" s="149"/>
      <c r="S21" s="150"/>
      <c r="T21" s="148" t="s">
        <v>8</v>
      </c>
      <c r="U21" s="149"/>
      <c r="V21" s="149"/>
      <c r="W21" s="149"/>
      <c r="X21" s="149"/>
      <c r="Y21" s="149"/>
      <c r="Z21" s="151"/>
      <c r="AA21" s="152" t="s">
        <v>96</v>
      </c>
      <c r="AB21" s="153"/>
      <c r="AC21" s="153"/>
      <c r="AD21" s="154"/>
      <c r="AE21" s="37"/>
    </row>
    <row r="22" spans="2:31" ht="13.5">
      <c r="B22" s="145"/>
      <c r="C22" s="146"/>
      <c r="D22" s="146"/>
      <c r="E22" s="147"/>
      <c r="F22" s="49" t="s">
        <v>14</v>
      </c>
      <c r="G22" s="155" t="s">
        <v>4</v>
      </c>
      <c r="H22" s="156"/>
      <c r="I22" s="156" t="s">
        <v>10</v>
      </c>
      <c r="J22" s="156"/>
      <c r="K22" s="156" t="s">
        <v>11</v>
      </c>
      <c r="L22" s="157"/>
      <c r="M22" s="49" t="s">
        <v>14</v>
      </c>
      <c r="N22" s="155" t="s">
        <v>4</v>
      </c>
      <c r="O22" s="156"/>
      <c r="P22" s="156" t="s">
        <v>10</v>
      </c>
      <c r="Q22" s="156"/>
      <c r="R22" s="156" t="s">
        <v>11</v>
      </c>
      <c r="S22" s="157"/>
      <c r="T22" s="49" t="s">
        <v>14</v>
      </c>
      <c r="U22" s="155" t="s">
        <v>4</v>
      </c>
      <c r="V22" s="156"/>
      <c r="W22" s="156" t="s">
        <v>10</v>
      </c>
      <c r="X22" s="156"/>
      <c r="Y22" s="156" t="s">
        <v>11</v>
      </c>
      <c r="Z22" s="158"/>
      <c r="AA22" s="159" t="s">
        <v>9</v>
      </c>
      <c r="AB22" s="160"/>
      <c r="AC22" s="161" t="s">
        <v>12</v>
      </c>
      <c r="AD22" s="162"/>
      <c r="AE22" s="38"/>
    </row>
    <row r="23" spans="2:39" ht="13.5">
      <c r="B23" s="163" t="s">
        <v>126</v>
      </c>
      <c r="C23" s="164"/>
      <c r="D23" s="164"/>
      <c r="E23" s="165"/>
      <c r="F23" s="166">
        <f>SUM(G23:L24)</f>
        <v>0</v>
      </c>
      <c r="G23" s="167"/>
      <c r="H23" s="168"/>
      <c r="I23" s="168"/>
      <c r="J23" s="168"/>
      <c r="K23" s="168"/>
      <c r="L23" s="169"/>
      <c r="M23" s="166">
        <f>SUM(N23:S24)</f>
        <v>43</v>
      </c>
      <c r="N23" s="167"/>
      <c r="O23" s="168"/>
      <c r="P23" s="168">
        <v>39</v>
      </c>
      <c r="Q23" s="168"/>
      <c r="R23" s="168">
        <v>4</v>
      </c>
      <c r="S23" s="169"/>
      <c r="T23" s="166">
        <f>SUM(U23:Z24)</f>
        <v>43</v>
      </c>
      <c r="U23" s="167"/>
      <c r="V23" s="168"/>
      <c r="W23" s="168">
        <v>39</v>
      </c>
      <c r="X23" s="168"/>
      <c r="Y23" s="168">
        <v>4</v>
      </c>
      <c r="Z23" s="170"/>
      <c r="AA23" s="171"/>
      <c r="AB23" s="172"/>
      <c r="AC23" s="175"/>
      <c r="AD23" s="176"/>
      <c r="AE23" s="8"/>
      <c r="AM23" s="7"/>
    </row>
    <row r="24" spans="2:31" ht="13.5">
      <c r="B24" s="163"/>
      <c r="C24" s="164"/>
      <c r="D24" s="164"/>
      <c r="E24" s="165"/>
      <c r="F24" s="166"/>
      <c r="G24" s="167"/>
      <c r="H24" s="168"/>
      <c r="I24" s="168"/>
      <c r="J24" s="168"/>
      <c r="K24" s="168"/>
      <c r="L24" s="169"/>
      <c r="M24" s="166"/>
      <c r="N24" s="167"/>
      <c r="O24" s="168"/>
      <c r="P24" s="168"/>
      <c r="Q24" s="168"/>
      <c r="R24" s="168"/>
      <c r="S24" s="169"/>
      <c r="T24" s="166"/>
      <c r="U24" s="167"/>
      <c r="V24" s="168"/>
      <c r="W24" s="168"/>
      <c r="X24" s="168"/>
      <c r="Y24" s="168"/>
      <c r="Z24" s="170"/>
      <c r="AA24" s="173"/>
      <c r="AB24" s="174"/>
      <c r="AC24" s="177"/>
      <c r="AD24" s="178"/>
      <c r="AE24" s="8"/>
    </row>
    <row r="25" spans="2:31" ht="13.5">
      <c r="B25" s="163" t="s">
        <v>124</v>
      </c>
      <c r="C25" s="164"/>
      <c r="D25" s="164"/>
      <c r="E25" s="165"/>
      <c r="F25" s="166">
        <f>SUM(G25:L26)</f>
        <v>43</v>
      </c>
      <c r="G25" s="167"/>
      <c r="H25" s="168"/>
      <c r="I25" s="168">
        <v>39</v>
      </c>
      <c r="J25" s="168"/>
      <c r="K25" s="168">
        <v>4</v>
      </c>
      <c r="L25" s="169"/>
      <c r="M25" s="166">
        <f>SUM(N25:S26)</f>
        <v>43</v>
      </c>
      <c r="N25" s="167"/>
      <c r="O25" s="168"/>
      <c r="P25" s="168">
        <v>39</v>
      </c>
      <c r="Q25" s="168"/>
      <c r="R25" s="168">
        <v>4</v>
      </c>
      <c r="S25" s="169"/>
      <c r="T25" s="166">
        <f>SUM(U25:Z26)</f>
        <v>0</v>
      </c>
      <c r="U25" s="167"/>
      <c r="V25" s="168"/>
      <c r="W25" s="168"/>
      <c r="X25" s="168"/>
      <c r="Y25" s="168"/>
      <c r="Z25" s="170"/>
      <c r="AA25" s="171" t="s">
        <v>59</v>
      </c>
      <c r="AB25" s="172"/>
      <c r="AC25" s="175"/>
      <c r="AD25" s="176"/>
      <c r="AE25" s="8"/>
    </row>
    <row r="26" spans="2:31" ht="13.5">
      <c r="B26" s="163"/>
      <c r="C26" s="164"/>
      <c r="D26" s="164"/>
      <c r="E26" s="165"/>
      <c r="F26" s="166"/>
      <c r="G26" s="167"/>
      <c r="H26" s="168"/>
      <c r="I26" s="168"/>
      <c r="J26" s="168"/>
      <c r="K26" s="168"/>
      <c r="L26" s="169"/>
      <c r="M26" s="166"/>
      <c r="N26" s="167"/>
      <c r="O26" s="168"/>
      <c r="P26" s="168"/>
      <c r="Q26" s="168"/>
      <c r="R26" s="168"/>
      <c r="S26" s="169"/>
      <c r="T26" s="166"/>
      <c r="U26" s="167"/>
      <c r="V26" s="168"/>
      <c r="W26" s="168"/>
      <c r="X26" s="168"/>
      <c r="Y26" s="168"/>
      <c r="Z26" s="170"/>
      <c r="AA26" s="173"/>
      <c r="AB26" s="174"/>
      <c r="AC26" s="177"/>
      <c r="AD26" s="178"/>
      <c r="AE26" s="8"/>
    </row>
    <row r="27" spans="2:31" ht="13.5">
      <c r="B27" s="163" t="s">
        <v>127</v>
      </c>
      <c r="C27" s="164"/>
      <c r="D27" s="164"/>
      <c r="E27" s="165"/>
      <c r="F27" s="166">
        <f>SUM(G27:L28)</f>
        <v>43</v>
      </c>
      <c r="G27" s="167"/>
      <c r="H27" s="168"/>
      <c r="I27" s="168">
        <v>39</v>
      </c>
      <c r="J27" s="168"/>
      <c r="K27" s="168">
        <v>4</v>
      </c>
      <c r="L27" s="169"/>
      <c r="M27" s="166">
        <f>SUM(N27:S28)</f>
        <v>0</v>
      </c>
      <c r="N27" s="167"/>
      <c r="O27" s="168"/>
      <c r="P27" s="168"/>
      <c r="Q27" s="168"/>
      <c r="R27" s="168"/>
      <c r="S27" s="169"/>
      <c r="T27" s="166">
        <f>SUM(U27:Z28)</f>
        <v>43</v>
      </c>
      <c r="U27" s="167"/>
      <c r="V27" s="168"/>
      <c r="W27" s="168">
        <v>39</v>
      </c>
      <c r="X27" s="168"/>
      <c r="Y27" s="168">
        <v>4</v>
      </c>
      <c r="Z27" s="170"/>
      <c r="AA27" s="171" t="s">
        <v>59</v>
      </c>
      <c r="AB27" s="172"/>
      <c r="AC27" s="175" t="s">
        <v>59</v>
      </c>
      <c r="AD27" s="176"/>
      <c r="AE27" s="8"/>
    </row>
    <row r="28" spans="2:31" ht="13.5">
      <c r="B28" s="163"/>
      <c r="C28" s="164"/>
      <c r="D28" s="164"/>
      <c r="E28" s="165"/>
      <c r="F28" s="166"/>
      <c r="G28" s="167"/>
      <c r="H28" s="168"/>
      <c r="I28" s="168"/>
      <c r="J28" s="168"/>
      <c r="K28" s="168"/>
      <c r="L28" s="169"/>
      <c r="M28" s="166"/>
      <c r="N28" s="167"/>
      <c r="O28" s="168"/>
      <c r="P28" s="168"/>
      <c r="Q28" s="168"/>
      <c r="R28" s="168"/>
      <c r="S28" s="169"/>
      <c r="T28" s="166"/>
      <c r="U28" s="167"/>
      <c r="V28" s="168"/>
      <c r="W28" s="168"/>
      <c r="X28" s="168"/>
      <c r="Y28" s="168"/>
      <c r="Z28" s="170"/>
      <c r="AA28" s="173"/>
      <c r="AB28" s="174"/>
      <c r="AC28" s="177"/>
      <c r="AD28" s="178"/>
      <c r="AE28" s="8"/>
    </row>
    <row r="29" spans="2:31" ht="13.5">
      <c r="B29" s="163" t="s">
        <v>125</v>
      </c>
      <c r="C29" s="164"/>
      <c r="D29" s="164"/>
      <c r="E29" s="165"/>
      <c r="F29" s="166">
        <f>SUM(G29:L30)</f>
        <v>43</v>
      </c>
      <c r="G29" s="167"/>
      <c r="H29" s="168"/>
      <c r="I29" s="168">
        <v>39</v>
      </c>
      <c r="J29" s="168"/>
      <c r="K29" s="168">
        <v>4</v>
      </c>
      <c r="L29" s="169"/>
      <c r="M29" s="166">
        <f>SUM(N29:S30)</f>
        <v>0</v>
      </c>
      <c r="N29" s="167"/>
      <c r="O29" s="168"/>
      <c r="P29" s="168"/>
      <c r="Q29" s="168"/>
      <c r="R29" s="168"/>
      <c r="S29" s="169"/>
      <c r="T29" s="166">
        <f>SUM(U29:Z30)</f>
        <v>0</v>
      </c>
      <c r="U29" s="167"/>
      <c r="V29" s="168"/>
      <c r="W29" s="168"/>
      <c r="X29" s="168"/>
      <c r="Y29" s="168"/>
      <c r="Z29" s="170"/>
      <c r="AA29" s="171"/>
      <c r="AB29" s="172"/>
      <c r="AC29" s="175"/>
      <c r="AD29" s="176"/>
      <c r="AE29" s="8"/>
    </row>
    <row r="30" spans="2:31" ht="14.25" thickBot="1">
      <c r="B30" s="163"/>
      <c r="C30" s="164"/>
      <c r="D30" s="164"/>
      <c r="E30" s="165"/>
      <c r="F30" s="166"/>
      <c r="G30" s="179"/>
      <c r="H30" s="180"/>
      <c r="I30" s="180"/>
      <c r="J30" s="180"/>
      <c r="K30" s="180"/>
      <c r="L30" s="181"/>
      <c r="M30" s="166"/>
      <c r="N30" s="179"/>
      <c r="O30" s="180"/>
      <c r="P30" s="180"/>
      <c r="Q30" s="180"/>
      <c r="R30" s="180"/>
      <c r="S30" s="181"/>
      <c r="T30" s="182"/>
      <c r="U30" s="179"/>
      <c r="V30" s="180"/>
      <c r="W30" s="180"/>
      <c r="X30" s="180"/>
      <c r="Y30" s="180"/>
      <c r="Z30" s="183"/>
      <c r="AA30" s="184"/>
      <c r="AB30" s="185"/>
      <c r="AC30" s="186"/>
      <c r="AD30" s="187"/>
      <c r="AE30" s="8"/>
    </row>
    <row r="31" spans="2:31" ht="13.5">
      <c r="B31" s="188" t="s">
        <v>104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9"/>
    </row>
    <row r="32" ht="9.75" customHeight="1"/>
    <row r="33" spans="2:14" ht="13.5" customHeight="1">
      <c r="B33" s="137" t="s">
        <v>27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</row>
    <row r="34" spans="2:32" ht="13.5" customHeight="1" thickBot="1"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50" t="s">
        <v>103</v>
      </c>
      <c r="Y34" s="12"/>
      <c r="Z34" s="13"/>
      <c r="AA34" s="13"/>
      <c r="AB34" s="13"/>
      <c r="AC34" s="13"/>
      <c r="AD34" s="13"/>
      <c r="AE34" s="13"/>
      <c r="AF34" s="1"/>
    </row>
    <row r="35" spans="2:31" ht="13.5" customHeight="1">
      <c r="B35" s="190" t="s">
        <v>15</v>
      </c>
      <c r="C35" s="191"/>
      <c r="D35" s="191"/>
      <c r="E35" s="192"/>
      <c r="F35" s="193" t="s">
        <v>16</v>
      </c>
      <c r="G35" s="191"/>
      <c r="H35" s="191"/>
      <c r="I35" s="191"/>
      <c r="J35" s="194" t="s">
        <v>45</v>
      </c>
      <c r="K35" s="195"/>
      <c r="L35" s="195"/>
      <c r="M35" s="195"/>
      <c r="N35" s="195"/>
      <c r="O35" s="195"/>
      <c r="P35" s="195"/>
      <c r="Q35" s="195"/>
      <c r="R35" s="193"/>
      <c r="S35" s="196" t="s">
        <v>28</v>
      </c>
      <c r="T35" s="197"/>
      <c r="U35" s="198" t="s">
        <v>17</v>
      </c>
      <c r="V35" s="140"/>
      <c r="W35" s="140"/>
      <c r="X35" s="140"/>
      <c r="Y35" s="140"/>
      <c r="Z35" s="140"/>
      <c r="AA35" s="140"/>
      <c r="AB35" s="140"/>
      <c r="AC35" s="140"/>
      <c r="AD35" s="141"/>
      <c r="AE35" s="47"/>
    </row>
    <row r="36" spans="2:31" ht="13.5" customHeight="1">
      <c r="B36" s="171" t="s">
        <v>124</v>
      </c>
      <c r="C36" s="175"/>
      <c r="D36" s="175"/>
      <c r="E36" s="199"/>
      <c r="F36" s="204" t="s">
        <v>123</v>
      </c>
      <c r="G36" s="205"/>
      <c r="H36" s="205"/>
      <c r="I36" s="205"/>
      <c r="J36" s="206" t="s">
        <v>99</v>
      </c>
      <c r="K36" s="207"/>
      <c r="L36" s="207"/>
      <c r="M36" s="207"/>
      <c r="N36" s="207"/>
      <c r="O36" s="207"/>
      <c r="P36" s="207"/>
      <c r="Q36" s="207"/>
      <c r="R36" s="204"/>
      <c r="S36" s="175">
        <v>43</v>
      </c>
      <c r="T36" s="172"/>
      <c r="U36" s="210">
        <v>7</v>
      </c>
      <c r="V36" s="175"/>
      <c r="W36" s="52" t="s">
        <v>18</v>
      </c>
      <c r="X36" s="52" t="s">
        <v>30</v>
      </c>
      <c r="Y36" s="211">
        <v>5</v>
      </c>
      <c r="Z36" s="211"/>
      <c r="AA36" s="52" t="s">
        <v>19</v>
      </c>
      <c r="AB36" s="52" t="s">
        <v>31</v>
      </c>
      <c r="AC36" s="71">
        <f aca="true" t="shared" si="0" ref="AC36:AC44">U36*Y36</f>
        <v>35</v>
      </c>
      <c r="AD36" s="54" t="s">
        <v>18</v>
      </c>
      <c r="AE36" s="47"/>
    </row>
    <row r="37" spans="2:31" ht="13.5">
      <c r="B37" s="200"/>
      <c r="C37" s="201"/>
      <c r="D37" s="201"/>
      <c r="E37" s="202"/>
      <c r="F37" s="204"/>
      <c r="G37" s="205"/>
      <c r="H37" s="205"/>
      <c r="I37" s="205"/>
      <c r="J37" s="208"/>
      <c r="K37" s="207"/>
      <c r="L37" s="207"/>
      <c r="M37" s="207"/>
      <c r="N37" s="207"/>
      <c r="O37" s="207"/>
      <c r="P37" s="207"/>
      <c r="Q37" s="207"/>
      <c r="R37" s="204"/>
      <c r="S37" s="201"/>
      <c r="T37" s="209"/>
      <c r="U37" s="212">
        <v>8</v>
      </c>
      <c r="V37" s="201"/>
      <c r="W37" s="55" t="s">
        <v>18</v>
      </c>
      <c r="X37" s="55" t="s">
        <v>30</v>
      </c>
      <c r="Y37" s="213">
        <v>1</v>
      </c>
      <c r="Z37" s="213"/>
      <c r="AA37" s="55" t="s">
        <v>19</v>
      </c>
      <c r="AB37" s="55" t="s">
        <v>31</v>
      </c>
      <c r="AC37" s="72">
        <f t="shared" si="0"/>
        <v>8</v>
      </c>
      <c r="AD37" s="57" t="s">
        <v>18</v>
      </c>
      <c r="AE37" s="47"/>
    </row>
    <row r="38" spans="2:31" ht="13.5">
      <c r="B38" s="173"/>
      <c r="C38" s="177"/>
      <c r="D38" s="177"/>
      <c r="E38" s="203"/>
      <c r="F38" s="204"/>
      <c r="G38" s="205"/>
      <c r="H38" s="205"/>
      <c r="I38" s="205"/>
      <c r="J38" s="208"/>
      <c r="K38" s="207"/>
      <c r="L38" s="207"/>
      <c r="M38" s="207"/>
      <c r="N38" s="207"/>
      <c r="O38" s="207"/>
      <c r="P38" s="207"/>
      <c r="Q38" s="207"/>
      <c r="R38" s="204"/>
      <c r="S38" s="177"/>
      <c r="T38" s="174"/>
      <c r="U38" s="214"/>
      <c r="V38" s="177"/>
      <c r="W38" s="58" t="s">
        <v>18</v>
      </c>
      <c r="X38" s="58" t="s">
        <v>30</v>
      </c>
      <c r="Y38" s="215"/>
      <c r="Z38" s="215"/>
      <c r="AA38" s="58" t="s">
        <v>19</v>
      </c>
      <c r="AB38" s="58" t="s">
        <v>31</v>
      </c>
      <c r="AC38" s="73">
        <f t="shared" si="0"/>
        <v>0</v>
      </c>
      <c r="AD38" s="60" t="s">
        <v>18</v>
      </c>
      <c r="AE38" s="47"/>
    </row>
    <row r="39" spans="2:31" ht="13.5">
      <c r="B39" s="171" t="s">
        <v>124</v>
      </c>
      <c r="C39" s="175"/>
      <c r="D39" s="175"/>
      <c r="E39" s="199"/>
      <c r="F39" s="204" t="s">
        <v>123</v>
      </c>
      <c r="G39" s="205"/>
      <c r="H39" s="205"/>
      <c r="I39" s="205"/>
      <c r="J39" s="208" t="s">
        <v>118</v>
      </c>
      <c r="K39" s="207"/>
      <c r="L39" s="207"/>
      <c r="M39" s="207"/>
      <c r="N39" s="207"/>
      <c r="O39" s="207"/>
      <c r="P39" s="207"/>
      <c r="Q39" s="207"/>
      <c r="R39" s="204"/>
      <c r="S39" s="175">
        <v>43</v>
      </c>
      <c r="T39" s="172"/>
      <c r="U39" s="210"/>
      <c r="V39" s="175"/>
      <c r="W39" s="52" t="s">
        <v>18</v>
      </c>
      <c r="X39" s="52" t="s">
        <v>30</v>
      </c>
      <c r="Y39" s="211"/>
      <c r="Z39" s="211"/>
      <c r="AA39" s="52" t="s">
        <v>19</v>
      </c>
      <c r="AB39" s="52" t="s">
        <v>31</v>
      </c>
      <c r="AC39" s="71">
        <f t="shared" si="0"/>
        <v>0</v>
      </c>
      <c r="AD39" s="54" t="s">
        <v>18</v>
      </c>
      <c r="AE39" s="47"/>
    </row>
    <row r="40" spans="2:31" ht="13.5">
      <c r="B40" s="200"/>
      <c r="C40" s="201"/>
      <c r="D40" s="201"/>
      <c r="E40" s="202"/>
      <c r="F40" s="204"/>
      <c r="G40" s="205"/>
      <c r="H40" s="205"/>
      <c r="I40" s="205"/>
      <c r="J40" s="208"/>
      <c r="K40" s="207"/>
      <c r="L40" s="207"/>
      <c r="M40" s="207"/>
      <c r="N40" s="207"/>
      <c r="O40" s="207"/>
      <c r="P40" s="207"/>
      <c r="Q40" s="207"/>
      <c r="R40" s="204"/>
      <c r="S40" s="201"/>
      <c r="T40" s="209"/>
      <c r="U40" s="212"/>
      <c r="V40" s="201"/>
      <c r="W40" s="55" t="s">
        <v>18</v>
      </c>
      <c r="X40" s="55" t="s">
        <v>30</v>
      </c>
      <c r="Y40" s="213"/>
      <c r="Z40" s="213"/>
      <c r="AA40" s="55" t="s">
        <v>19</v>
      </c>
      <c r="AB40" s="55" t="s">
        <v>31</v>
      </c>
      <c r="AC40" s="72">
        <f t="shared" si="0"/>
        <v>0</v>
      </c>
      <c r="AD40" s="57" t="s">
        <v>18</v>
      </c>
      <c r="AE40" s="47"/>
    </row>
    <row r="41" spans="2:31" ht="13.5">
      <c r="B41" s="173"/>
      <c r="C41" s="177"/>
      <c r="D41" s="177"/>
      <c r="E41" s="203"/>
      <c r="F41" s="204"/>
      <c r="G41" s="205"/>
      <c r="H41" s="205"/>
      <c r="I41" s="205"/>
      <c r="J41" s="208"/>
      <c r="K41" s="207"/>
      <c r="L41" s="207"/>
      <c r="M41" s="207"/>
      <c r="N41" s="207"/>
      <c r="O41" s="207"/>
      <c r="P41" s="207"/>
      <c r="Q41" s="207"/>
      <c r="R41" s="204"/>
      <c r="S41" s="177"/>
      <c r="T41" s="174"/>
      <c r="U41" s="214"/>
      <c r="V41" s="177"/>
      <c r="W41" s="58" t="s">
        <v>18</v>
      </c>
      <c r="X41" s="58" t="s">
        <v>30</v>
      </c>
      <c r="Y41" s="215"/>
      <c r="Z41" s="215"/>
      <c r="AA41" s="58" t="s">
        <v>19</v>
      </c>
      <c r="AB41" s="58" t="s">
        <v>31</v>
      </c>
      <c r="AC41" s="73">
        <f t="shared" si="0"/>
        <v>0</v>
      </c>
      <c r="AD41" s="60" t="s">
        <v>18</v>
      </c>
      <c r="AE41" s="47"/>
    </row>
    <row r="42" spans="2:31" ht="13.5">
      <c r="B42" s="171" t="s">
        <v>125</v>
      </c>
      <c r="C42" s="175"/>
      <c r="D42" s="175"/>
      <c r="E42" s="199"/>
      <c r="F42" s="217" t="s">
        <v>33</v>
      </c>
      <c r="G42" s="218"/>
      <c r="H42" s="218"/>
      <c r="I42" s="218"/>
      <c r="J42" s="208" t="s">
        <v>64</v>
      </c>
      <c r="K42" s="207"/>
      <c r="L42" s="207"/>
      <c r="M42" s="207"/>
      <c r="N42" s="207"/>
      <c r="O42" s="207"/>
      <c r="P42" s="207"/>
      <c r="Q42" s="207"/>
      <c r="R42" s="204"/>
      <c r="S42" s="175">
        <v>6</v>
      </c>
      <c r="T42" s="172"/>
      <c r="U42" s="210">
        <v>7</v>
      </c>
      <c r="V42" s="175"/>
      <c r="W42" s="52" t="s">
        <v>18</v>
      </c>
      <c r="X42" s="52" t="s">
        <v>30</v>
      </c>
      <c r="Y42" s="211">
        <v>5</v>
      </c>
      <c r="Z42" s="211"/>
      <c r="AA42" s="52" t="s">
        <v>19</v>
      </c>
      <c r="AB42" s="52" t="s">
        <v>31</v>
      </c>
      <c r="AC42" s="71">
        <f t="shared" si="0"/>
        <v>35</v>
      </c>
      <c r="AD42" s="54" t="s">
        <v>18</v>
      </c>
      <c r="AE42" s="47"/>
    </row>
    <row r="43" spans="2:31" ht="13.5">
      <c r="B43" s="200"/>
      <c r="C43" s="201"/>
      <c r="D43" s="201"/>
      <c r="E43" s="202"/>
      <c r="F43" s="219"/>
      <c r="G43" s="218"/>
      <c r="H43" s="218"/>
      <c r="I43" s="218"/>
      <c r="J43" s="208"/>
      <c r="K43" s="207"/>
      <c r="L43" s="207"/>
      <c r="M43" s="207"/>
      <c r="N43" s="207"/>
      <c r="O43" s="207"/>
      <c r="P43" s="207"/>
      <c r="Q43" s="207"/>
      <c r="R43" s="204"/>
      <c r="S43" s="201"/>
      <c r="T43" s="209"/>
      <c r="U43" s="212">
        <v>8</v>
      </c>
      <c r="V43" s="201"/>
      <c r="W43" s="55" t="s">
        <v>18</v>
      </c>
      <c r="X43" s="55" t="s">
        <v>30</v>
      </c>
      <c r="Y43" s="213">
        <v>1</v>
      </c>
      <c r="Z43" s="213"/>
      <c r="AA43" s="55" t="s">
        <v>19</v>
      </c>
      <c r="AB43" s="55" t="s">
        <v>31</v>
      </c>
      <c r="AC43" s="72">
        <f t="shared" si="0"/>
        <v>8</v>
      </c>
      <c r="AD43" s="57" t="s">
        <v>18</v>
      </c>
      <c r="AE43" s="47"/>
    </row>
    <row r="44" spans="2:31" ht="14.25" thickBot="1">
      <c r="B44" s="184"/>
      <c r="C44" s="186"/>
      <c r="D44" s="186"/>
      <c r="E44" s="216"/>
      <c r="F44" s="219"/>
      <c r="G44" s="218"/>
      <c r="H44" s="218"/>
      <c r="I44" s="218"/>
      <c r="J44" s="220"/>
      <c r="K44" s="221"/>
      <c r="L44" s="221"/>
      <c r="M44" s="221"/>
      <c r="N44" s="221"/>
      <c r="O44" s="221"/>
      <c r="P44" s="221"/>
      <c r="Q44" s="221"/>
      <c r="R44" s="222"/>
      <c r="S44" s="186"/>
      <c r="T44" s="185"/>
      <c r="U44" s="223"/>
      <c r="V44" s="186"/>
      <c r="W44" s="61" t="s">
        <v>18</v>
      </c>
      <c r="X44" s="61" t="s">
        <v>30</v>
      </c>
      <c r="Y44" s="224"/>
      <c r="Z44" s="224"/>
      <c r="AA44" s="61" t="s">
        <v>19</v>
      </c>
      <c r="AB44" s="61" t="s">
        <v>31</v>
      </c>
      <c r="AC44" s="75">
        <f t="shared" si="0"/>
        <v>0</v>
      </c>
      <c r="AD44" s="63" t="s">
        <v>18</v>
      </c>
      <c r="AE44" s="47"/>
    </row>
    <row r="45" spans="2:31" ht="13.5">
      <c r="B45" s="64" t="s">
        <v>105</v>
      </c>
      <c r="C45" s="5"/>
      <c r="D45" s="5"/>
      <c r="E45" s="74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2"/>
      <c r="R45" s="42"/>
      <c r="S45" s="42"/>
      <c r="T45" s="42"/>
      <c r="U45" s="1"/>
      <c r="V45" s="1"/>
      <c r="W45" s="1"/>
      <c r="X45" s="1"/>
      <c r="Y45" s="14"/>
      <c r="Z45" s="11"/>
      <c r="AA45" s="11"/>
      <c r="AB45" s="11"/>
      <c r="AC45" s="11"/>
      <c r="AD45" s="11"/>
      <c r="AE45" s="11"/>
    </row>
    <row r="46" spans="2:24" ht="9.75" customHeight="1" thickBot="1">
      <c r="B46" s="5"/>
      <c r="C46" s="5"/>
      <c r="D46" s="5"/>
      <c r="E46" s="5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"/>
      <c r="R46" s="1"/>
      <c r="S46" s="1"/>
      <c r="T46" s="1"/>
      <c r="U46" s="1"/>
      <c r="V46" s="1"/>
      <c r="W46" s="1"/>
      <c r="X46" s="1"/>
    </row>
    <row r="47" spans="2:31" ht="13.5" customHeight="1">
      <c r="B47" s="137" t="s">
        <v>108</v>
      </c>
      <c r="C47" s="137"/>
      <c r="D47" s="137"/>
      <c r="E47" s="137"/>
      <c r="F47" s="137"/>
      <c r="G47" s="51" t="s">
        <v>109</v>
      </c>
      <c r="H47" s="51"/>
      <c r="I47" s="48"/>
      <c r="J47" s="48"/>
      <c r="K47" s="48"/>
      <c r="L47" s="48"/>
      <c r="M47" s="48"/>
      <c r="N47" s="48"/>
      <c r="Q47" s="225" t="s">
        <v>106</v>
      </c>
      <c r="R47" s="226"/>
      <c r="S47" s="226"/>
      <c r="T47" s="226"/>
      <c r="U47" s="227" t="s">
        <v>89</v>
      </c>
      <c r="V47" s="227"/>
      <c r="W47" s="227"/>
      <c r="X47" s="227"/>
      <c r="Y47" s="227"/>
      <c r="Z47" s="227"/>
      <c r="AA47" s="227"/>
      <c r="AB47" s="227"/>
      <c r="AC47" s="227"/>
      <c r="AD47" s="228"/>
      <c r="AE47" s="8"/>
    </row>
    <row r="48" spans="2:31" ht="13.5" customHeight="1" thickBot="1">
      <c r="B48" s="138"/>
      <c r="C48" s="138"/>
      <c r="D48" s="138"/>
      <c r="E48" s="138"/>
      <c r="F48" s="138"/>
      <c r="G48" s="65" t="s">
        <v>110</v>
      </c>
      <c r="H48" s="65"/>
      <c r="I48" s="48"/>
      <c r="J48" s="48"/>
      <c r="K48" s="48"/>
      <c r="L48" s="48"/>
      <c r="M48" s="48"/>
      <c r="N48" s="48"/>
      <c r="Q48" s="231" t="s">
        <v>107</v>
      </c>
      <c r="R48" s="232"/>
      <c r="S48" s="232"/>
      <c r="T48" s="232"/>
      <c r="U48" s="229"/>
      <c r="V48" s="229"/>
      <c r="W48" s="229"/>
      <c r="X48" s="229"/>
      <c r="Y48" s="229"/>
      <c r="Z48" s="229"/>
      <c r="AA48" s="229"/>
      <c r="AB48" s="229"/>
      <c r="AC48" s="229"/>
      <c r="AD48" s="230"/>
      <c r="AE48" s="8"/>
    </row>
    <row r="49" spans="2:15" ht="13.5">
      <c r="B49" s="190" t="s">
        <v>5</v>
      </c>
      <c r="C49" s="191"/>
      <c r="D49" s="191"/>
      <c r="E49" s="192"/>
      <c r="F49" s="193" t="s">
        <v>20</v>
      </c>
      <c r="G49" s="191"/>
      <c r="H49" s="191"/>
      <c r="I49" s="191"/>
      <c r="J49" s="191"/>
      <c r="K49" s="191"/>
      <c r="L49" s="191"/>
      <c r="M49" s="191"/>
      <c r="N49" s="191" t="s">
        <v>21</v>
      </c>
      <c r="O49" s="233"/>
    </row>
    <row r="50" spans="2:29" ht="21" customHeight="1" thickBot="1">
      <c r="B50" s="234" t="s">
        <v>128</v>
      </c>
      <c r="C50" s="235"/>
      <c r="D50" s="235"/>
      <c r="E50" s="236"/>
      <c r="F50" s="76" t="s">
        <v>22</v>
      </c>
      <c r="G50" s="164"/>
      <c r="H50" s="164"/>
      <c r="I50" s="164"/>
      <c r="J50" s="164"/>
      <c r="K50" s="164"/>
      <c r="L50" s="164"/>
      <c r="M50" s="164"/>
      <c r="N50" s="164"/>
      <c r="O50" s="240"/>
      <c r="Q50" s="241" t="s">
        <v>90</v>
      </c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</row>
    <row r="51" spans="2:30" ht="21" customHeight="1">
      <c r="B51" s="237"/>
      <c r="C51" s="238"/>
      <c r="D51" s="238"/>
      <c r="E51" s="239"/>
      <c r="F51" s="76" t="s">
        <v>23</v>
      </c>
      <c r="G51" s="164" t="s">
        <v>76</v>
      </c>
      <c r="H51" s="164"/>
      <c r="I51" s="164"/>
      <c r="J51" s="164"/>
      <c r="K51" s="164"/>
      <c r="L51" s="164"/>
      <c r="M51" s="164"/>
      <c r="N51" s="164">
        <v>43</v>
      </c>
      <c r="O51" s="240"/>
      <c r="Q51" s="242" t="s">
        <v>94</v>
      </c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4"/>
    </row>
    <row r="52" spans="2:30" ht="21" customHeight="1">
      <c r="B52" s="251" t="s">
        <v>95</v>
      </c>
      <c r="C52" s="252"/>
      <c r="D52" s="252"/>
      <c r="E52" s="253"/>
      <c r="F52" s="76" t="s">
        <v>22</v>
      </c>
      <c r="G52" s="164"/>
      <c r="H52" s="164"/>
      <c r="I52" s="164"/>
      <c r="J52" s="164"/>
      <c r="K52" s="164"/>
      <c r="L52" s="164"/>
      <c r="M52" s="164"/>
      <c r="N52" s="164"/>
      <c r="O52" s="240"/>
      <c r="Q52" s="245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7"/>
    </row>
    <row r="53" spans="2:30" ht="21" customHeight="1" thickBot="1">
      <c r="B53" s="254"/>
      <c r="C53" s="255"/>
      <c r="D53" s="255"/>
      <c r="E53" s="256"/>
      <c r="F53" s="77" t="s">
        <v>23</v>
      </c>
      <c r="G53" s="257"/>
      <c r="H53" s="257"/>
      <c r="I53" s="257"/>
      <c r="J53" s="257"/>
      <c r="K53" s="257"/>
      <c r="L53" s="257"/>
      <c r="M53" s="257"/>
      <c r="N53" s="257"/>
      <c r="O53" s="258"/>
      <c r="Q53" s="245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7"/>
    </row>
    <row r="54" spans="2:30" ht="51" customHeight="1">
      <c r="B54" s="259" t="s">
        <v>111</v>
      </c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Q54" s="245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7"/>
    </row>
    <row r="55" spans="17:30" ht="7.5" customHeight="1" thickBot="1">
      <c r="Q55" s="245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7"/>
    </row>
    <row r="56" spans="2:30" ht="13.5" customHeight="1">
      <c r="B56" s="261" t="s">
        <v>24</v>
      </c>
      <c r="C56" s="262"/>
      <c r="D56" s="262"/>
      <c r="E56" s="262"/>
      <c r="F56" s="262"/>
      <c r="G56" s="265" t="s">
        <v>77</v>
      </c>
      <c r="H56" s="266"/>
      <c r="I56" s="266"/>
      <c r="J56" s="266"/>
      <c r="K56" s="266"/>
      <c r="L56" s="266"/>
      <c r="M56" s="266"/>
      <c r="N56" s="266"/>
      <c r="O56" s="267"/>
      <c r="Q56" s="245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7"/>
    </row>
    <row r="57" spans="2:30" ht="14.25" customHeight="1" thickBot="1">
      <c r="B57" s="263"/>
      <c r="C57" s="264"/>
      <c r="D57" s="264"/>
      <c r="E57" s="264"/>
      <c r="F57" s="264"/>
      <c r="G57" s="268"/>
      <c r="H57" s="269"/>
      <c r="I57" s="269"/>
      <c r="J57" s="269"/>
      <c r="K57" s="269"/>
      <c r="L57" s="269"/>
      <c r="M57" s="269"/>
      <c r="N57" s="269"/>
      <c r="O57" s="270"/>
      <c r="Q57" s="248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50"/>
    </row>
    <row r="58" spans="17:30" ht="7.5" customHeight="1"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</row>
    <row r="59" spans="2:30" ht="13.5">
      <c r="B59" s="271" t="s">
        <v>112</v>
      </c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</row>
    <row r="60" spans="2:30" ht="15" customHeight="1" thickBot="1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2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</row>
    <row r="61" spans="2:30" ht="7.5" customHeight="1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</row>
    <row r="62" spans="2:22" ht="17.25">
      <c r="B62" s="68" t="s">
        <v>114</v>
      </c>
      <c r="K62" s="70" t="s">
        <v>113</v>
      </c>
      <c r="L62" s="48"/>
      <c r="M62" s="67"/>
      <c r="V62" s="69" t="s">
        <v>129</v>
      </c>
    </row>
  </sheetData>
  <sheetProtection/>
  <mergeCells count="166">
    <mergeCell ref="G53:M53"/>
    <mergeCell ref="N53:O53"/>
    <mergeCell ref="B54:O54"/>
    <mergeCell ref="B56:F57"/>
    <mergeCell ref="G56:O57"/>
    <mergeCell ref="B59:AD59"/>
    <mergeCell ref="B50:E51"/>
    <mergeCell ref="G50:M50"/>
    <mergeCell ref="N50:O50"/>
    <mergeCell ref="Q50:AC50"/>
    <mergeCell ref="G51:M51"/>
    <mergeCell ref="N51:O51"/>
    <mergeCell ref="Q51:AD57"/>
    <mergeCell ref="B52:E53"/>
    <mergeCell ref="G52:M52"/>
    <mergeCell ref="N52:O52"/>
    <mergeCell ref="B47:F48"/>
    <mergeCell ref="Q47:T47"/>
    <mergeCell ref="U47:AD48"/>
    <mergeCell ref="Q48:T48"/>
    <mergeCell ref="B49:E49"/>
    <mergeCell ref="F49:M49"/>
    <mergeCell ref="N49:O49"/>
    <mergeCell ref="B42:E44"/>
    <mergeCell ref="F42:I44"/>
    <mergeCell ref="J42:R44"/>
    <mergeCell ref="S42:T44"/>
    <mergeCell ref="U42:V42"/>
    <mergeCell ref="Y42:Z42"/>
    <mergeCell ref="U43:V43"/>
    <mergeCell ref="Y43:Z43"/>
    <mergeCell ref="U44:V44"/>
    <mergeCell ref="Y44:Z44"/>
    <mergeCell ref="B39:E41"/>
    <mergeCell ref="F39:I41"/>
    <mergeCell ref="J39:R41"/>
    <mergeCell ref="S39:T41"/>
    <mergeCell ref="U39:V39"/>
    <mergeCell ref="Y39:Z39"/>
    <mergeCell ref="U40:V40"/>
    <mergeCell ref="Y40:Z40"/>
    <mergeCell ref="U41:V41"/>
    <mergeCell ref="Y41:Z41"/>
    <mergeCell ref="B36:E38"/>
    <mergeCell ref="F36:I38"/>
    <mergeCell ref="J36:R38"/>
    <mergeCell ref="S36:T38"/>
    <mergeCell ref="U36:V36"/>
    <mergeCell ref="Y36:Z36"/>
    <mergeCell ref="U37:V37"/>
    <mergeCell ref="Y37:Z37"/>
    <mergeCell ref="U38:V38"/>
    <mergeCell ref="Y38:Z38"/>
    <mergeCell ref="B31:AE31"/>
    <mergeCell ref="B33:N34"/>
    <mergeCell ref="B35:E35"/>
    <mergeCell ref="F35:I35"/>
    <mergeCell ref="J35:R35"/>
    <mergeCell ref="S35:T35"/>
    <mergeCell ref="U35:AD35"/>
    <mergeCell ref="T29:T30"/>
    <mergeCell ref="U29:V30"/>
    <mergeCell ref="W29:X30"/>
    <mergeCell ref="Y29:Z30"/>
    <mergeCell ref="AA29:AB30"/>
    <mergeCell ref="AC29:AD30"/>
    <mergeCell ref="AC27:AD28"/>
    <mergeCell ref="B29:E30"/>
    <mergeCell ref="F29:F30"/>
    <mergeCell ref="G29:H30"/>
    <mergeCell ref="I29:J30"/>
    <mergeCell ref="K29:L30"/>
    <mergeCell ref="M29:M30"/>
    <mergeCell ref="N29:O30"/>
    <mergeCell ref="P29:Q30"/>
    <mergeCell ref="R29:S30"/>
    <mergeCell ref="R27:S28"/>
    <mergeCell ref="T27:T28"/>
    <mergeCell ref="U27:V28"/>
    <mergeCell ref="W27:X28"/>
    <mergeCell ref="Y27:Z28"/>
    <mergeCell ref="AA27:AB28"/>
    <mergeCell ref="AA25:AB26"/>
    <mergeCell ref="AC25:AD26"/>
    <mergeCell ref="B27:E28"/>
    <mergeCell ref="F27:F28"/>
    <mergeCell ref="G27:H28"/>
    <mergeCell ref="I27:J28"/>
    <mergeCell ref="K27:L28"/>
    <mergeCell ref="M27:M28"/>
    <mergeCell ref="N27:O28"/>
    <mergeCell ref="P27:Q28"/>
    <mergeCell ref="P25:Q26"/>
    <mergeCell ref="R25:S26"/>
    <mergeCell ref="T25:T26"/>
    <mergeCell ref="U25:V26"/>
    <mergeCell ref="W25:X26"/>
    <mergeCell ref="Y25:Z26"/>
    <mergeCell ref="Y23:Z24"/>
    <mergeCell ref="AA23:AB24"/>
    <mergeCell ref="AC23:AD24"/>
    <mergeCell ref="B25:E26"/>
    <mergeCell ref="F25:F26"/>
    <mergeCell ref="G25:H26"/>
    <mergeCell ref="I25:J26"/>
    <mergeCell ref="K25:L26"/>
    <mergeCell ref="M25:M26"/>
    <mergeCell ref="N25:O26"/>
    <mergeCell ref="N23:O24"/>
    <mergeCell ref="P23:Q24"/>
    <mergeCell ref="R23:S24"/>
    <mergeCell ref="T23:T24"/>
    <mergeCell ref="U23:V24"/>
    <mergeCell ref="W23:X24"/>
    <mergeCell ref="B23:E24"/>
    <mergeCell ref="F23:F24"/>
    <mergeCell ref="G23:H24"/>
    <mergeCell ref="I23:J24"/>
    <mergeCell ref="K23:L24"/>
    <mergeCell ref="M23:M24"/>
    <mergeCell ref="R22:S22"/>
    <mergeCell ref="U22:V22"/>
    <mergeCell ref="W22:X22"/>
    <mergeCell ref="Y22:Z22"/>
    <mergeCell ref="AA22:AB22"/>
    <mergeCell ref="AC22:AD22"/>
    <mergeCell ref="B21:E22"/>
    <mergeCell ref="F21:L21"/>
    <mergeCell ref="M21:S21"/>
    <mergeCell ref="T21:Z21"/>
    <mergeCell ref="AA21:AD21"/>
    <mergeCell ref="G22:H22"/>
    <mergeCell ref="I22:J22"/>
    <mergeCell ref="K22:L22"/>
    <mergeCell ref="N22:O22"/>
    <mergeCell ref="P22:Q22"/>
    <mergeCell ref="X16:Y17"/>
    <mergeCell ref="Z16:Z17"/>
    <mergeCell ref="AA16:AB17"/>
    <mergeCell ref="AC16:AD17"/>
    <mergeCell ref="B19:I20"/>
    <mergeCell ref="AA20:AD20"/>
    <mergeCell ref="B14:E15"/>
    <mergeCell ref="F14:P15"/>
    <mergeCell ref="Q14:S15"/>
    <mergeCell ref="T14:AD15"/>
    <mergeCell ref="B16:E17"/>
    <mergeCell ref="F16:F17"/>
    <mergeCell ref="G16:M17"/>
    <mergeCell ref="N16:O17"/>
    <mergeCell ref="P16:V17"/>
    <mergeCell ref="W16:W17"/>
    <mergeCell ref="B11:E11"/>
    <mergeCell ref="F11:S11"/>
    <mergeCell ref="T11:V11"/>
    <mergeCell ref="W11:AD11"/>
    <mergeCell ref="B12:E13"/>
    <mergeCell ref="F12:S13"/>
    <mergeCell ref="T12:V13"/>
    <mergeCell ref="W12:AD13"/>
    <mergeCell ref="B2:L4"/>
    <mergeCell ref="W2:Z4"/>
    <mergeCell ref="AA2:AE4"/>
    <mergeCell ref="B5:AE6"/>
    <mergeCell ref="B8:AE8"/>
    <mergeCell ref="B9:AE9"/>
  </mergeCells>
  <dataValidations count="5">
    <dataValidation type="list" allowBlank="1" showInputMessage="1" showErrorMessage="1" sqref="U47:AD48">
      <formula1>支払方法</formula1>
    </dataValidation>
    <dataValidation type="list" allowBlank="1" showInputMessage="1" showErrorMessage="1" sqref="AA23:AD30">
      <formula1>○選択</formula1>
    </dataValidation>
    <dataValidation type="list" allowBlank="1" showInputMessage="1" showErrorMessage="1" sqref="G50:M50 G52:M52">
      <formula1>パン弁当</formula1>
    </dataValidation>
    <dataValidation type="list" allowBlank="1" showInputMessage="1" showErrorMessage="1" sqref="G51:M51 G53:M53">
      <formula1>行動食</formula1>
    </dataValidation>
    <dataValidation type="list" allowBlank="1" showInputMessage="1" showErrorMessage="1" sqref="J36 J39 J42">
      <formula1>野外炊飯等メニュー</formula1>
    </dataValidation>
  </dataValidations>
  <hyperlinks>
    <hyperlink ref="G56:O57" location="アレルギー!A1" display="必要な場合は，別紙「食物アレルギー連絡表」をご作成ください"/>
  </hyperlinks>
  <printOptions/>
  <pageMargins left="0.5905511811023623" right="0.31496062992125984" top="0.6692913385826772" bottom="0.3937007874015748" header="0.6692913385826772" footer="0.31496062992125984"/>
  <pageSetup horizontalDpi="600" verticalDpi="600" orientation="portrait" paperSize="9" scale="9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2:AM62"/>
  <sheetViews>
    <sheetView showZeros="0" view="pageBreakPreview" zoomScaleSheetLayoutView="100" zoomScalePageLayoutView="0" workbookViewId="0" topLeftCell="A40">
      <selection activeCell="V62" sqref="V62"/>
    </sheetView>
  </sheetViews>
  <sheetFormatPr defaultColWidth="3.125" defaultRowHeight="13.5"/>
  <cols>
    <col min="1" max="1" width="2.50390625" style="0" customWidth="1"/>
    <col min="2" max="5" width="3.125" style="0" customWidth="1"/>
    <col min="6" max="6" width="5.625" style="0" customWidth="1"/>
    <col min="7" max="12" width="3.00390625" style="0" customWidth="1"/>
    <col min="13" max="13" width="5.625" style="0" customWidth="1"/>
    <col min="14" max="16" width="3.00390625" style="0" customWidth="1"/>
    <col min="17" max="17" width="3.50390625" style="0" customWidth="1"/>
    <col min="18" max="19" width="3.00390625" style="0" customWidth="1"/>
    <col min="20" max="20" width="5.625" style="0" customWidth="1"/>
    <col min="21" max="22" width="3.00390625" style="0" customWidth="1"/>
    <col min="23" max="23" width="3.50390625" style="0" customWidth="1"/>
    <col min="24" max="30" width="3.00390625" style="0" customWidth="1"/>
    <col min="31" max="31" width="3.125" style="0" customWidth="1"/>
    <col min="32" max="32" width="2.50390625" style="0" customWidth="1"/>
  </cols>
  <sheetData>
    <row r="1" ht="14.25" thickBot="1"/>
    <row r="2" spans="2:31" ht="13.5">
      <c r="B2" s="78" t="s">
        <v>42</v>
      </c>
      <c r="C2" s="79"/>
      <c r="D2" s="79"/>
      <c r="E2" s="79"/>
      <c r="F2" s="79"/>
      <c r="G2" s="79"/>
      <c r="H2" s="79"/>
      <c r="I2" s="79"/>
      <c r="J2" s="79"/>
      <c r="K2" s="79"/>
      <c r="L2" s="80"/>
      <c r="M2" s="8"/>
      <c r="N2" s="8"/>
      <c r="O2" s="8"/>
      <c r="P2" s="9"/>
      <c r="Q2" s="10"/>
      <c r="R2" s="10"/>
      <c r="S2" s="10"/>
      <c r="T2" s="10"/>
      <c r="W2" s="87" t="s">
        <v>25</v>
      </c>
      <c r="X2" s="88"/>
      <c r="Y2" s="88"/>
      <c r="Z2" s="89"/>
      <c r="AA2" s="301"/>
      <c r="AB2" s="302"/>
      <c r="AC2" s="302"/>
      <c r="AD2" s="302"/>
      <c r="AE2" s="303"/>
    </row>
    <row r="3" spans="2:31" ht="13.5">
      <c r="B3" s="81"/>
      <c r="C3" s="82"/>
      <c r="D3" s="82"/>
      <c r="E3" s="82"/>
      <c r="F3" s="82"/>
      <c r="G3" s="82"/>
      <c r="H3" s="82"/>
      <c r="I3" s="82"/>
      <c r="J3" s="82"/>
      <c r="K3" s="82"/>
      <c r="L3" s="83"/>
      <c r="M3" s="8"/>
      <c r="N3" s="8"/>
      <c r="O3" s="8"/>
      <c r="P3" s="10"/>
      <c r="Q3" s="10"/>
      <c r="R3" s="10"/>
      <c r="S3" s="10"/>
      <c r="T3" s="10"/>
      <c r="W3" s="90"/>
      <c r="X3" s="91"/>
      <c r="Y3" s="91"/>
      <c r="Z3" s="92"/>
      <c r="AA3" s="304"/>
      <c r="AB3" s="305"/>
      <c r="AC3" s="305"/>
      <c r="AD3" s="305"/>
      <c r="AE3" s="306"/>
    </row>
    <row r="4" spans="2:31" ht="14.25" thickBot="1">
      <c r="B4" s="84"/>
      <c r="C4" s="85"/>
      <c r="D4" s="85"/>
      <c r="E4" s="85"/>
      <c r="F4" s="85"/>
      <c r="G4" s="85"/>
      <c r="H4" s="85"/>
      <c r="I4" s="85"/>
      <c r="J4" s="85"/>
      <c r="K4" s="85"/>
      <c r="L4" s="86"/>
      <c r="W4" s="93"/>
      <c r="X4" s="94"/>
      <c r="Y4" s="94"/>
      <c r="Z4" s="95"/>
      <c r="AA4" s="307"/>
      <c r="AB4" s="308"/>
      <c r="AC4" s="308"/>
      <c r="AD4" s="308"/>
      <c r="AE4" s="309"/>
    </row>
    <row r="5" spans="2:31" ht="13.5">
      <c r="B5" s="105" t="s">
        <v>0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</row>
    <row r="6" spans="2:31" ht="13.5" customHeight="1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</row>
    <row r="8" spans="2:32" ht="13.5" customHeight="1">
      <c r="B8" s="106" t="s">
        <v>57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6"/>
    </row>
    <row r="9" spans="2:32" ht="13.5">
      <c r="B9" s="107" t="s">
        <v>58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4"/>
    </row>
    <row r="10" ht="9.75" customHeight="1"/>
    <row r="11" spans="2:30" ht="13.5">
      <c r="B11" s="108" t="s">
        <v>46</v>
      </c>
      <c r="C11" s="109"/>
      <c r="D11" s="109"/>
      <c r="E11" s="110"/>
      <c r="F11" s="326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8"/>
      <c r="T11" s="114" t="s">
        <v>46</v>
      </c>
      <c r="U11" s="114"/>
      <c r="V11" s="114"/>
      <c r="W11" s="311"/>
      <c r="X11" s="311"/>
      <c r="Y11" s="311"/>
      <c r="Z11" s="311"/>
      <c r="AA11" s="311"/>
      <c r="AB11" s="311"/>
      <c r="AC11" s="311"/>
      <c r="AD11" s="311"/>
    </row>
    <row r="12" spans="2:30" ht="13.5">
      <c r="B12" s="116" t="s">
        <v>1</v>
      </c>
      <c r="C12" s="117"/>
      <c r="D12" s="117"/>
      <c r="E12" s="118"/>
      <c r="F12" s="329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4"/>
      <c r="T12" s="125" t="s">
        <v>2</v>
      </c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</row>
    <row r="13" spans="2:30" ht="13.5">
      <c r="B13" s="119"/>
      <c r="C13" s="120"/>
      <c r="D13" s="120"/>
      <c r="E13" s="121"/>
      <c r="F13" s="119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1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</row>
    <row r="14" spans="2:30" ht="13.5">
      <c r="B14" s="116" t="s">
        <v>84</v>
      </c>
      <c r="C14" s="117"/>
      <c r="D14" s="117"/>
      <c r="E14" s="118"/>
      <c r="F14" s="116"/>
      <c r="G14" s="117"/>
      <c r="H14" s="117"/>
      <c r="I14" s="117"/>
      <c r="J14" s="117"/>
      <c r="K14" s="117"/>
      <c r="L14" s="117"/>
      <c r="M14" s="117"/>
      <c r="N14" s="117"/>
      <c r="O14" s="117"/>
      <c r="P14" s="118"/>
      <c r="Q14" s="116" t="s">
        <v>85</v>
      </c>
      <c r="R14" s="117"/>
      <c r="S14" s="117"/>
      <c r="T14" s="116"/>
      <c r="U14" s="117"/>
      <c r="V14" s="117"/>
      <c r="W14" s="117"/>
      <c r="X14" s="117"/>
      <c r="Y14" s="117"/>
      <c r="Z14" s="117"/>
      <c r="AA14" s="117"/>
      <c r="AB14" s="117"/>
      <c r="AC14" s="117"/>
      <c r="AD14" s="118"/>
    </row>
    <row r="15" spans="2:30" ht="13.5">
      <c r="B15" s="119"/>
      <c r="C15" s="120"/>
      <c r="D15" s="120"/>
      <c r="E15" s="121"/>
      <c r="F15" s="119"/>
      <c r="G15" s="120"/>
      <c r="H15" s="120"/>
      <c r="I15" s="120"/>
      <c r="J15" s="120"/>
      <c r="K15" s="120"/>
      <c r="L15" s="120"/>
      <c r="M15" s="120"/>
      <c r="N15" s="120"/>
      <c r="O15" s="120"/>
      <c r="P15" s="121"/>
      <c r="Q15" s="119"/>
      <c r="R15" s="120"/>
      <c r="S15" s="120"/>
      <c r="T15" s="119"/>
      <c r="U15" s="120"/>
      <c r="V15" s="120"/>
      <c r="W15" s="120"/>
      <c r="X15" s="120"/>
      <c r="Y15" s="120"/>
      <c r="Z15" s="120"/>
      <c r="AA15" s="120"/>
      <c r="AB15" s="120"/>
      <c r="AC15" s="120"/>
      <c r="AD15" s="121"/>
    </row>
    <row r="16" spans="2:30" ht="13.5">
      <c r="B16" s="116" t="s">
        <v>3</v>
      </c>
      <c r="C16" s="117"/>
      <c r="D16" s="117"/>
      <c r="E16" s="118"/>
      <c r="F16" s="116"/>
      <c r="G16" s="293"/>
      <c r="H16" s="293"/>
      <c r="I16" s="293"/>
      <c r="J16" s="293"/>
      <c r="K16" s="293"/>
      <c r="L16" s="293"/>
      <c r="M16" s="293"/>
      <c r="N16" s="117" t="s">
        <v>86</v>
      </c>
      <c r="O16" s="117"/>
      <c r="P16" s="293"/>
      <c r="Q16" s="293"/>
      <c r="R16" s="293"/>
      <c r="S16" s="293"/>
      <c r="T16" s="293"/>
      <c r="U16" s="293"/>
      <c r="V16" s="293"/>
      <c r="W16" s="117" t="s">
        <v>87</v>
      </c>
      <c r="X16" s="117"/>
      <c r="Y16" s="117"/>
      <c r="Z16" s="117" t="s">
        <v>51</v>
      </c>
      <c r="AA16" s="117"/>
      <c r="AB16" s="117"/>
      <c r="AC16" s="117" t="s">
        <v>52</v>
      </c>
      <c r="AD16" s="118"/>
    </row>
    <row r="17" spans="2:30" ht="13.5">
      <c r="B17" s="119"/>
      <c r="C17" s="120"/>
      <c r="D17" s="120"/>
      <c r="E17" s="121"/>
      <c r="F17" s="119"/>
      <c r="G17" s="294"/>
      <c r="H17" s="294"/>
      <c r="I17" s="294"/>
      <c r="J17" s="294"/>
      <c r="K17" s="294"/>
      <c r="L17" s="294"/>
      <c r="M17" s="294"/>
      <c r="N17" s="120"/>
      <c r="O17" s="120"/>
      <c r="P17" s="294"/>
      <c r="Q17" s="294"/>
      <c r="R17" s="294"/>
      <c r="S17" s="294"/>
      <c r="T17" s="294"/>
      <c r="U17" s="294"/>
      <c r="V17" s="294"/>
      <c r="W17" s="120"/>
      <c r="X17" s="120"/>
      <c r="Y17" s="120"/>
      <c r="Z17" s="120"/>
      <c r="AA17" s="120"/>
      <c r="AB17" s="120"/>
      <c r="AC17" s="120"/>
      <c r="AD17" s="121"/>
    </row>
    <row r="18" spans="4:30" ht="9.75" customHeight="1"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2:9" ht="13.5" customHeight="1" thickBot="1">
      <c r="B19" s="137" t="s">
        <v>26</v>
      </c>
      <c r="C19" s="137"/>
      <c r="D19" s="137"/>
      <c r="E19" s="137"/>
      <c r="F19" s="137"/>
      <c r="G19" s="137"/>
      <c r="H19" s="137"/>
      <c r="I19" s="137"/>
    </row>
    <row r="20" spans="2:30" ht="14.25" customHeight="1" thickBot="1">
      <c r="B20" s="138"/>
      <c r="C20" s="138"/>
      <c r="D20" s="138"/>
      <c r="E20" s="138"/>
      <c r="F20" s="138"/>
      <c r="G20" s="138"/>
      <c r="H20" s="138"/>
      <c r="I20" s="138"/>
      <c r="J20" s="50" t="s">
        <v>102</v>
      </c>
      <c r="AA20" s="139" t="s">
        <v>53</v>
      </c>
      <c r="AB20" s="140"/>
      <c r="AC20" s="140"/>
      <c r="AD20" s="141"/>
    </row>
    <row r="21" spans="2:31" ht="14.25" thickBot="1">
      <c r="B21" s="142" t="s">
        <v>5</v>
      </c>
      <c r="C21" s="143"/>
      <c r="D21" s="143"/>
      <c r="E21" s="144"/>
      <c r="F21" s="148" t="s">
        <v>6</v>
      </c>
      <c r="G21" s="149"/>
      <c r="H21" s="149"/>
      <c r="I21" s="149"/>
      <c r="J21" s="149"/>
      <c r="K21" s="149"/>
      <c r="L21" s="150"/>
      <c r="M21" s="148" t="s">
        <v>7</v>
      </c>
      <c r="N21" s="149"/>
      <c r="O21" s="149"/>
      <c r="P21" s="149"/>
      <c r="Q21" s="149"/>
      <c r="R21" s="149"/>
      <c r="S21" s="150"/>
      <c r="T21" s="148" t="s">
        <v>8</v>
      </c>
      <c r="U21" s="149"/>
      <c r="V21" s="149"/>
      <c r="W21" s="149"/>
      <c r="X21" s="149"/>
      <c r="Y21" s="149"/>
      <c r="Z21" s="151"/>
      <c r="AA21" s="152" t="s">
        <v>96</v>
      </c>
      <c r="AB21" s="153"/>
      <c r="AC21" s="153"/>
      <c r="AD21" s="154"/>
      <c r="AE21" s="37"/>
    </row>
    <row r="22" spans="2:31" ht="13.5">
      <c r="B22" s="145"/>
      <c r="C22" s="146"/>
      <c r="D22" s="146"/>
      <c r="E22" s="147"/>
      <c r="F22" s="49" t="s">
        <v>14</v>
      </c>
      <c r="G22" s="155" t="s">
        <v>4</v>
      </c>
      <c r="H22" s="156"/>
      <c r="I22" s="156" t="s">
        <v>10</v>
      </c>
      <c r="J22" s="156"/>
      <c r="K22" s="156" t="s">
        <v>11</v>
      </c>
      <c r="L22" s="157"/>
      <c r="M22" s="49" t="s">
        <v>14</v>
      </c>
      <c r="N22" s="155" t="s">
        <v>4</v>
      </c>
      <c r="O22" s="156"/>
      <c r="P22" s="156" t="s">
        <v>10</v>
      </c>
      <c r="Q22" s="156"/>
      <c r="R22" s="156" t="s">
        <v>11</v>
      </c>
      <c r="S22" s="157"/>
      <c r="T22" s="49" t="s">
        <v>14</v>
      </c>
      <c r="U22" s="155" t="s">
        <v>4</v>
      </c>
      <c r="V22" s="156"/>
      <c r="W22" s="156" t="s">
        <v>10</v>
      </c>
      <c r="X22" s="156"/>
      <c r="Y22" s="156" t="s">
        <v>11</v>
      </c>
      <c r="Z22" s="158"/>
      <c r="AA22" s="159" t="s">
        <v>9</v>
      </c>
      <c r="AB22" s="160"/>
      <c r="AC22" s="161" t="s">
        <v>12</v>
      </c>
      <c r="AD22" s="162"/>
      <c r="AE22" s="38"/>
    </row>
    <row r="23" spans="2:39" ht="13.5">
      <c r="B23" s="288" t="s">
        <v>13</v>
      </c>
      <c r="C23" s="289"/>
      <c r="D23" s="289"/>
      <c r="E23" s="290"/>
      <c r="F23" s="280">
        <f>SUM(G23:L24)</f>
        <v>0</v>
      </c>
      <c r="G23" s="272"/>
      <c r="H23" s="273"/>
      <c r="I23" s="273"/>
      <c r="J23" s="273"/>
      <c r="K23" s="273"/>
      <c r="L23" s="291"/>
      <c r="M23" s="280">
        <f>SUM(N23:S24)</f>
        <v>0</v>
      </c>
      <c r="N23" s="272"/>
      <c r="O23" s="273"/>
      <c r="P23" s="273"/>
      <c r="Q23" s="273"/>
      <c r="R23" s="273"/>
      <c r="S23" s="291"/>
      <c r="T23" s="280">
        <f>SUM(U23:Z24)</f>
        <v>0</v>
      </c>
      <c r="U23" s="272"/>
      <c r="V23" s="273"/>
      <c r="W23" s="273"/>
      <c r="X23" s="273"/>
      <c r="Y23" s="273"/>
      <c r="Z23" s="281"/>
      <c r="AA23" s="234"/>
      <c r="AB23" s="274"/>
      <c r="AC23" s="235"/>
      <c r="AD23" s="276"/>
      <c r="AE23" s="8"/>
      <c r="AM23" s="7"/>
    </row>
    <row r="24" spans="2:31" ht="13.5">
      <c r="B24" s="288"/>
      <c r="C24" s="289"/>
      <c r="D24" s="289"/>
      <c r="E24" s="290"/>
      <c r="F24" s="280"/>
      <c r="G24" s="272"/>
      <c r="H24" s="273"/>
      <c r="I24" s="273"/>
      <c r="J24" s="273"/>
      <c r="K24" s="273"/>
      <c r="L24" s="291"/>
      <c r="M24" s="280"/>
      <c r="N24" s="272"/>
      <c r="O24" s="273"/>
      <c r="P24" s="273"/>
      <c r="Q24" s="273"/>
      <c r="R24" s="273"/>
      <c r="S24" s="291"/>
      <c r="T24" s="280"/>
      <c r="U24" s="272"/>
      <c r="V24" s="273"/>
      <c r="W24" s="273"/>
      <c r="X24" s="273"/>
      <c r="Y24" s="273"/>
      <c r="Z24" s="281"/>
      <c r="AA24" s="237"/>
      <c r="AB24" s="275"/>
      <c r="AC24" s="238"/>
      <c r="AD24" s="277"/>
      <c r="AE24" s="8"/>
    </row>
    <row r="25" spans="2:31" ht="13.5">
      <c r="B25" s="288" t="s">
        <v>13</v>
      </c>
      <c r="C25" s="289"/>
      <c r="D25" s="289"/>
      <c r="E25" s="290"/>
      <c r="F25" s="280">
        <f>SUM(G25:L26)</f>
        <v>0</v>
      </c>
      <c r="G25" s="272"/>
      <c r="H25" s="273"/>
      <c r="I25" s="273"/>
      <c r="J25" s="273"/>
      <c r="K25" s="273"/>
      <c r="L25" s="291"/>
      <c r="M25" s="280">
        <f>SUM(N25:S26)</f>
        <v>0</v>
      </c>
      <c r="N25" s="272"/>
      <c r="O25" s="273"/>
      <c r="P25" s="273"/>
      <c r="Q25" s="273"/>
      <c r="R25" s="273"/>
      <c r="S25" s="291"/>
      <c r="T25" s="280">
        <f>SUM(U25:Z26)</f>
        <v>0</v>
      </c>
      <c r="U25" s="272"/>
      <c r="V25" s="273"/>
      <c r="W25" s="273"/>
      <c r="X25" s="273"/>
      <c r="Y25" s="273"/>
      <c r="Z25" s="281"/>
      <c r="AA25" s="234"/>
      <c r="AB25" s="274"/>
      <c r="AC25" s="235"/>
      <c r="AD25" s="276"/>
      <c r="AE25" s="8"/>
    </row>
    <row r="26" spans="2:31" ht="13.5">
      <c r="B26" s="288"/>
      <c r="C26" s="289"/>
      <c r="D26" s="289"/>
      <c r="E26" s="290"/>
      <c r="F26" s="280"/>
      <c r="G26" s="272"/>
      <c r="H26" s="273"/>
      <c r="I26" s="273"/>
      <c r="J26" s="273"/>
      <c r="K26" s="273"/>
      <c r="L26" s="291"/>
      <c r="M26" s="280"/>
      <c r="N26" s="272"/>
      <c r="O26" s="273"/>
      <c r="P26" s="273"/>
      <c r="Q26" s="273"/>
      <c r="R26" s="273"/>
      <c r="S26" s="291"/>
      <c r="T26" s="280"/>
      <c r="U26" s="272"/>
      <c r="V26" s="273"/>
      <c r="W26" s="273"/>
      <c r="X26" s="273"/>
      <c r="Y26" s="273"/>
      <c r="Z26" s="281"/>
      <c r="AA26" s="237"/>
      <c r="AB26" s="275"/>
      <c r="AC26" s="238"/>
      <c r="AD26" s="277"/>
      <c r="AE26" s="8"/>
    </row>
    <row r="27" spans="2:31" ht="13.5">
      <c r="B27" s="288" t="s">
        <v>13</v>
      </c>
      <c r="C27" s="289"/>
      <c r="D27" s="289"/>
      <c r="E27" s="290"/>
      <c r="F27" s="280">
        <f>SUM(G27:L28)</f>
        <v>0</v>
      </c>
      <c r="G27" s="272"/>
      <c r="H27" s="273"/>
      <c r="I27" s="273"/>
      <c r="J27" s="273"/>
      <c r="K27" s="273"/>
      <c r="L27" s="291"/>
      <c r="M27" s="280">
        <f>SUM(N27:S28)</f>
        <v>0</v>
      </c>
      <c r="N27" s="272"/>
      <c r="O27" s="273"/>
      <c r="P27" s="273"/>
      <c r="Q27" s="273"/>
      <c r="R27" s="273"/>
      <c r="S27" s="291"/>
      <c r="T27" s="280">
        <f>SUM(U27:Z28)</f>
        <v>0</v>
      </c>
      <c r="U27" s="272"/>
      <c r="V27" s="273"/>
      <c r="W27" s="273"/>
      <c r="X27" s="273"/>
      <c r="Y27" s="273"/>
      <c r="Z27" s="281"/>
      <c r="AA27" s="234"/>
      <c r="AB27" s="274"/>
      <c r="AC27" s="235"/>
      <c r="AD27" s="276"/>
      <c r="AE27" s="8"/>
    </row>
    <row r="28" spans="2:31" ht="13.5">
      <c r="B28" s="288"/>
      <c r="C28" s="289"/>
      <c r="D28" s="289"/>
      <c r="E28" s="290"/>
      <c r="F28" s="280"/>
      <c r="G28" s="272"/>
      <c r="H28" s="273"/>
      <c r="I28" s="273"/>
      <c r="J28" s="273"/>
      <c r="K28" s="273"/>
      <c r="L28" s="291"/>
      <c r="M28" s="280"/>
      <c r="N28" s="272"/>
      <c r="O28" s="273"/>
      <c r="P28" s="273"/>
      <c r="Q28" s="273"/>
      <c r="R28" s="273"/>
      <c r="S28" s="291"/>
      <c r="T28" s="280"/>
      <c r="U28" s="272"/>
      <c r="V28" s="273"/>
      <c r="W28" s="273"/>
      <c r="X28" s="273"/>
      <c r="Y28" s="273"/>
      <c r="Z28" s="281"/>
      <c r="AA28" s="237"/>
      <c r="AB28" s="275"/>
      <c r="AC28" s="238"/>
      <c r="AD28" s="277"/>
      <c r="AE28" s="8"/>
    </row>
    <row r="29" spans="2:31" ht="13.5">
      <c r="B29" s="288" t="s">
        <v>13</v>
      </c>
      <c r="C29" s="289"/>
      <c r="D29" s="289"/>
      <c r="E29" s="290"/>
      <c r="F29" s="280">
        <f>SUM(G29:L30)</f>
        <v>0</v>
      </c>
      <c r="G29" s="272"/>
      <c r="H29" s="273"/>
      <c r="I29" s="273"/>
      <c r="J29" s="273"/>
      <c r="K29" s="273"/>
      <c r="L29" s="291"/>
      <c r="M29" s="280">
        <f>SUM(N29:S30)</f>
        <v>0</v>
      </c>
      <c r="N29" s="272"/>
      <c r="O29" s="273"/>
      <c r="P29" s="273"/>
      <c r="Q29" s="273"/>
      <c r="R29" s="273"/>
      <c r="S29" s="291"/>
      <c r="T29" s="280">
        <f>SUM(U29:Z30)</f>
        <v>0</v>
      </c>
      <c r="U29" s="272"/>
      <c r="V29" s="273"/>
      <c r="W29" s="273"/>
      <c r="X29" s="273"/>
      <c r="Y29" s="273"/>
      <c r="Z29" s="281"/>
      <c r="AA29" s="234"/>
      <c r="AB29" s="274"/>
      <c r="AC29" s="235"/>
      <c r="AD29" s="276"/>
      <c r="AE29" s="8"/>
    </row>
    <row r="30" spans="2:31" ht="14.25" thickBot="1">
      <c r="B30" s="297"/>
      <c r="C30" s="298"/>
      <c r="D30" s="298"/>
      <c r="E30" s="299"/>
      <c r="F30" s="280"/>
      <c r="G30" s="300"/>
      <c r="H30" s="292"/>
      <c r="I30" s="292"/>
      <c r="J30" s="292"/>
      <c r="K30" s="292"/>
      <c r="L30" s="295"/>
      <c r="M30" s="280"/>
      <c r="N30" s="300"/>
      <c r="O30" s="292"/>
      <c r="P30" s="292"/>
      <c r="Q30" s="292"/>
      <c r="R30" s="292"/>
      <c r="S30" s="295"/>
      <c r="T30" s="296"/>
      <c r="U30" s="300"/>
      <c r="V30" s="292"/>
      <c r="W30" s="292"/>
      <c r="X30" s="292"/>
      <c r="Y30" s="292"/>
      <c r="Z30" s="310"/>
      <c r="AA30" s="254"/>
      <c r="AB30" s="278"/>
      <c r="AC30" s="255"/>
      <c r="AD30" s="279"/>
      <c r="AE30" s="8"/>
    </row>
    <row r="31" spans="2:31" ht="13.5">
      <c r="B31" s="188" t="s">
        <v>104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9"/>
    </row>
    <row r="32" ht="9.75" customHeight="1"/>
    <row r="33" spans="2:14" ht="13.5" customHeight="1">
      <c r="B33" s="137" t="s">
        <v>27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</row>
    <row r="34" spans="2:32" ht="13.5" customHeight="1" thickBot="1"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50" t="s">
        <v>103</v>
      </c>
      <c r="Y34" s="12"/>
      <c r="Z34" s="13"/>
      <c r="AA34" s="13"/>
      <c r="AB34" s="13"/>
      <c r="AC34" s="13"/>
      <c r="AD34" s="13"/>
      <c r="AE34" s="13"/>
      <c r="AF34" s="1"/>
    </row>
    <row r="35" spans="2:31" ht="13.5" customHeight="1">
      <c r="B35" s="190" t="s">
        <v>15</v>
      </c>
      <c r="C35" s="191"/>
      <c r="D35" s="191"/>
      <c r="E35" s="192"/>
      <c r="F35" s="193" t="s">
        <v>16</v>
      </c>
      <c r="G35" s="191"/>
      <c r="H35" s="191"/>
      <c r="I35" s="191"/>
      <c r="J35" s="194" t="s">
        <v>45</v>
      </c>
      <c r="K35" s="195"/>
      <c r="L35" s="195"/>
      <c r="M35" s="195"/>
      <c r="N35" s="195"/>
      <c r="O35" s="195"/>
      <c r="P35" s="195"/>
      <c r="Q35" s="195"/>
      <c r="R35" s="193"/>
      <c r="S35" s="196" t="s">
        <v>28</v>
      </c>
      <c r="T35" s="197"/>
      <c r="U35" s="198" t="s">
        <v>17</v>
      </c>
      <c r="V35" s="140"/>
      <c r="W35" s="140"/>
      <c r="X35" s="140"/>
      <c r="Y35" s="140"/>
      <c r="Z35" s="140"/>
      <c r="AA35" s="140"/>
      <c r="AB35" s="140"/>
      <c r="AC35" s="140"/>
      <c r="AD35" s="141"/>
      <c r="AE35" s="47"/>
    </row>
    <row r="36" spans="2:31" ht="13.5" customHeight="1">
      <c r="B36" s="234" t="s">
        <v>13</v>
      </c>
      <c r="C36" s="235"/>
      <c r="D36" s="235"/>
      <c r="E36" s="236"/>
      <c r="F36" s="282" t="s">
        <v>88</v>
      </c>
      <c r="G36" s="283"/>
      <c r="H36" s="283"/>
      <c r="I36" s="283"/>
      <c r="J36" s="315"/>
      <c r="K36" s="316"/>
      <c r="L36" s="316"/>
      <c r="M36" s="316"/>
      <c r="N36" s="316"/>
      <c r="O36" s="316"/>
      <c r="P36" s="316"/>
      <c r="Q36" s="316"/>
      <c r="R36" s="282"/>
      <c r="S36" s="235"/>
      <c r="T36" s="274"/>
      <c r="U36" s="320"/>
      <c r="V36" s="235"/>
      <c r="W36" s="52" t="s">
        <v>18</v>
      </c>
      <c r="X36" s="52" t="s">
        <v>30</v>
      </c>
      <c r="Y36" s="325"/>
      <c r="Z36" s="325"/>
      <c r="AA36" s="52" t="s">
        <v>19</v>
      </c>
      <c r="AB36" s="52" t="s">
        <v>31</v>
      </c>
      <c r="AC36" s="53">
        <f aca="true" t="shared" si="0" ref="AC36:AC44">U36*Y36</f>
        <v>0</v>
      </c>
      <c r="AD36" s="54" t="s">
        <v>18</v>
      </c>
      <c r="AE36" s="47"/>
    </row>
    <row r="37" spans="2:31" ht="13.5">
      <c r="B37" s="251"/>
      <c r="C37" s="252"/>
      <c r="D37" s="252"/>
      <c r="E37" s="253"/>
      <c r="F37" s="282"/>
      <c r="G37" s="283"/>
      <c r="H37" s="283"/>
      <c r="I37" s="283"/>
      <c r="J37" s="315"/>
      <c r="K37" s="316"/>
      <c r="L37" s="316"/>
      <c r="M37" s="316"/>
      <c r="N37" s="316"/>
      <c r="O37" s="316"/>
      <c r="P37" s="316"/>
      <c r="Q37" s="316"/>
      <c r="R37" s="282"/>
      <c r="S37" s="252"/>
      <c r="T37" s="314"/>
      <c r="U37" s="321"/>
      <c r="V37" s="252"/>
      <c r="W37" s="55" t="s">
        <v>18</v>
      </c>
      <c r="X37" s="55" t="s">
        <v>30</v>
      </c>
      <c r="Y37" s="323"/>
      <c r="Z37" s="323"/>
      <c r="AA37" s="55" t="s">
        <v>19</v>
      </c>
      <c r="AB37" s="55" t="s">
        <v>31</v>
      </c>
      <c r="AC37" s="56">
        <f t="shared" si="0"/>
        <v>0</v>
      </c>
      <c r="AD37" s="57" t="s">
        <v>18</v>
      </c>
      <c r="AE37" s="47"/>
    </row>
    <row r="38" spans="2:31" ht="13.5">
      <c r="B38" s="237"/>
      <c r="C38" s="238"/>
      <c r="D38" s="238"/>
      <c r="E38" s="239"/>
      <c r="F38" s="282"/>
      <c r="G38" s="283"/>
      <c r="H38" s="283"/>
      <c r="I38" s="283"/>
      <c r="J38" s="315"/>
      <c r="K38" s="316"/>
      <c r="L38" s="316"/>
      <c r="M38" s="316"/>
      <c r="N38" s="316"/>
      <c r="O38" s="316"/>
      <c r="P38" s="316"/>
      <c r="Q38" s="316"/>
      <c r="R38" s="282"/>
      <c r="S38" s="238"/>
      <c r="T38" s="275"/>
      <c r="U38" s="322"/>
      <c r="V38" s="238"/>
      <c r="W38" s="58" t="s">
        <v>18</v>
      </c>
      <c r="X38" s="58" t="s">
        <v>30</v>
      </c>
      <c r="Y38" s="324"/>
      <c r="Z38" s="324"/>
      <c r="AA38" s="58" t="s">
        <v>19</v>
      </c>
      <c r="AB38" s="58" t="s">
        <v>31</v>
      </c>
      <c r="AC38" s="59">
        <f t="shared" si="0"/>
        <v>0</v>
      </c>
      <c r="AD38" s="60" t="s">
        <v>18</v>
      </c>
      <c r="AE38" s="47"/>
    </row>
    <row r="39" spans="2:31" ht="13.5">
      <c r="B39" s="234" t="s">
        <v>13</v>
      </c>
      <c r="C39" s="235"/>
      <c r="D39" s="235"/>
      <c r="E39" s="236"/>
      <c r="F39" s="282" t="s">
        <v>88</v>
      </c>
      <c r="G39" s="283"/>
      <c r="H39" s="283"/>
      <c r="I39" s="283"/>
      <c r="J39" s="315"/>
      <c r="K39" s="316"/>
      <c r="L39" s="316"/>
      <c r="M39" s="316"/>
      <c r="N39" s="316"/>
      <c r="O39" s="316"/>
      <c r="P39" s="316"/>
      <c r="Q39" s="316"/>
      <c r="R39" s="282"/>
      <c r="S39" s="235"/>
      <c r="T39" s="274"/>
      <c r="U39" s="320"/>
      <c r="V39" s="235"/>
      <c r="W39" s="52" t="s">
        <v>18</v>
      </c>
      <c r="X39" s="52" t="s">
        <v>30</v>
      </c>
      <c r="Y39" s="325"/>
      <c r="Z39" s="325"/>
      <c r="AA39" s="52" t="s">
        <v>19</v>
      </c>
      <c r="AB39" s="52" t="s">
        <v>31</v>
      </c>
      <c r="AC39" s="53">
        <f t="shared" si="0"/>
        <v>0</v>
      </c>
      <c r="AD39" s="54" t="s">
        <v>18</v>
      </c>
      <c r="AE39" s="47"/>
    </row>
    <row r="40" spans="2:31" ht="13.5">
      <c r="B40" s="251"/>
      <c r="C40" s="252"/>
      <c r="D40" s="252"/>
      <c r="E40" s="253"/>
      <c r="F40" s="282"/>
      <c r="G40" s="283"/>
      <c r="H40" s="283"/>
      <c r="I40" s="283"/>
      <c r="J40" s="315"/>
      <c r="K40" s="316"/>
      <c r="L40" s="316"/>
      <c r="M40" s="316"/>
      <c r="N40" s="316"/>
      <c r="O40" s="316"/>
      <c r="P40" s="316"/>
      <c r="Q40" s="316"/>
      <c r="R40" s="282"/>
      <c r="S40" s="252"/>
      <c r="T40" s="314"/>
      <c r="U40" s="321"/>
      <c r="V40" s="252"/>
      <c r="W40" s="55" t="s">
        <v>18</v>
      </c>
      <c r="X40" s="55" t="s">
        <v>30</v>
      </c>
      <c r="Y40" s="323"/>
      <c r="Z40" s="323"/>
      <c r="AA40" s="55" t="s">
        <v>19</v>
      </c>
      <c r="AB40" s="55" t="s">
        <v>31</v>
      </c>
      <c r="AC40" s="56">
        <f t="shared" si="0"/>
        <v>0</v>
      </c>
      <c r="AD40" s="57" t="s">
        <v>18</v>
      </c>
      <c r="AE40" s="47"/>
    </row>
    <row r="41" spans="2:31" ht="13.5">
      <c r="B41" s="237"/>
      <c r="C41" s="238"/>
      <c r="D41" s="238"/>
      <c r="E41" s="239"/>
      <c r="F41" s="282"/>
      <c r="G41" s="283"/>
      <c r="H41" s="283"/>
      <c r="I41" s="283"/>
      <c r="J41" s="315"/>
      <c r="K41" s="316"/>
      <c r="L41" s="316"/>
      <c r="M41" s="316"/>
      <c r="N41" s="316"/>
      <c r="O41" s="316"/>
      <c r="P41" s="316"/>
      <c r="Q41" s="316"/>
      <c r="R41" s="282"/>
      <c r="S41" s="238"/>
      <c r="T41" s="275"/>
      <c r="U41" s="322"/>
      <c r="V41" s="238"/>
      <c r="W41" s="58" t="s">
        <v>18</v>
      </c>
      <c r="X41" s="58" t="s">
        <v>30</v>
      </c>
      <c r="Y41" s="324"/>
      <c r="Z41" s="324"/>
      <c r="AA41" s="58" t="s">
        <v>19</v>
      </c>
      <c r="AB41" s="58" t="s">
        <v>31</v>
      </c>
      <c r="AC41" s="59">
        <f t="shared" si="0"/>
        <v>0</v>
      </c>
      <c r="AD41" s="60" t="s">
        <v>18</v>
      </c>
      <c r="AE41" s="47"/>
    </row>
    <row r="42" spans="2:31" ht="13.5">
      <c r="B42" s="251" t="s">
        <v>13</v>
      </c>
      <c r="C42" s="252"/>
      <c r="D42" s="252"/>
      <c r="E42" s="253"/>
      <c r="F42" s="284" t="s">
        <v>88</v>
      </c>
      <c r="G42" s="285"/>
      <c r="H42" s="285"/>
      <c r="I42" s="285"/>
      <c r="J42" s="315"/>
      <c r="K42" s="316"/>
      <c r="L42" s="316"/>
      <c r="M42" s="316"/>
      <c r="N42" s="316"/>
      <c r="O42" s="316"/>
      <c r="P42" s="316"/>
      <c r="Q42" s="316"/>
      <c r="R42" s="282"/>
      <c r="S42" s="235"/>
      <c r="T42" s="274"/>
      <c r="U42" s="320"/>
      <c r="V42" s="235"/>
      <c r="W42" s="52" t="s">
        <v>18</v>
      </c>
      <c r="X42" s="52" t="s">
        <v>30</v>
      </c>
      <c r="Y42" s="325"/>
      <c r="Z42" s="325"/>
      <c r="AA42" s="52" t="s">
        <v>19</v>
      </c>
      <c r="AB42" s="52" t="s">
        <v>31</v>
      </c>
      <c r="AC42" s="53">
        <f t="shared" si="0"/>
        <v>0</v>
      </c>
      <c r="AD42" s="54" t="s">
        <v>18</v>
      </c>
      <c r="AE42" s="47"/>
    </row>
    <row r="43" spans="2:31" ht="13.5">
      <c r="B43" s="251"/>
      <c r="C43" s="252"/>
      <c r="D43" s="252"/>
      <c r="E43" s="253"/>
      <c r="F43" s="282"/>
      <c r="G43" s="283"/>
      <c r="H43" s="283"/>
      <c r="I43" s="283"/>
      <c r="J43" s="315"/>
      <c r="K43" s="316"/>
      <c r="L43" s="316"/>
      <c r="M43" s="316"/>
      <c r="N43" s="316"/>
      <c r="O43" s="316"/>
      <c r="P43" s="316"/>
      <c r="Q43" s="316"/>
      <c r="R43" s="282"/>
      <c r="S43" s="252"/>
      <c r="T43" s="314"/>
      <c r="U43" s="321"/>
      <c r="V43" s="252"/>
      <c r="W43" s="55" t="s">
        <v>18</v>
      </c>
      <c r="X43" s="55" t="s">
        <v>30</v>
      </c>
      <c r="Y43" s="323"/>
      <c r="Z43" s="323"/>
      <c r="AA43" s="55" t="s">
        <v>19</v>
      </c>
      <c r="AB43" s="55" t="s">
        <v>31</v>
      </c>
      <c r="AC43" s="56">
        <f t="shared" si="0"/>
        <v>0</v>
      </c>
      <c r="AD43" s="57" t="s">
        <v>18</v>
      </c>
      <c r="AE43" s="47"/>
    </row>
    <row r="44" spans="2:31" ht="14.25" thickBot="1">
      <c r="B44" s="254"/>
      <c r="C44" s="255"/>
      <c r="D44" s="255"/>
      <c r="E44" s="256"/>
      <c r="F44" s="286"/>
      <c r="G44" s="287"/>
      <c r="H44" s="287"/>
      <c r="I44" s="287"/>
      <c r="J44" s="317"/>
      <c r="K44" s="318"/>
      <c r="L44" s="318"/>
      <c r="M44" s="318"/>
      <c r="N44" s="318"/>
      <c r="O44" s="318"/>
      <c r="P44" s="318"/>
      <c r="Q44" s="318"/>
      <c r="R44" s="319"/>
      <c r="S44" s="255"/>
      <c r="T44" s="278"/>
      <c r="U44" s="339"/>
      <c r="V44" s="255"/>
      <c r="W44" s="61" t="s">
        <v>18</v>
      </c>
      <c r="X44" s="61" t="s">
        <v>30</v>
      </c>
      <c r="Y44" s="340"/>
      <c r="Z44" s="340"/>
      <c r="AA44" s="61" t="s">
        <v>19</v>
      </c>
      <c r="AB44" s="61" t="s">
        <v>31</v>
      </c>
      <c r="AC44" s="62">
        <f t="shared" si="0"/>
        <v>0</v>
      </c>
      <c r="AD44" s="63" t="s">
        <v>18</v>
      </c>
      <c r="AE44" s="47"/>
    </row>
    <row r="45" spans="2:31" ht="13.5">
      <c r="B45" s="64" t="s">
        <v>105</v>
      </c>
      <c r="C45" s="40"/>
      <c r="D45" s="40"/>
      <c r="E45" s="40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2"/>
      <c r="R45" s="42"/>
      <c r="S45" s="42"/>
      <c r="T45" s="42"/>
      <c r="U45" s="1"/>
      <c r="V45" s="1"/>
      <c r="W45" s="1"/>
      <c r="X45" s="1"/>
      <c r="Y45" s="14"/>
      <c r="Z45" s="11"/>
      <c r="AA45" s="11"/>
      <c r="AB45" s="11"/>
      <c r="AC45" s="11"/>
      <c r="AD45" s="11"/>
      <c r="AE45" s="11"/>
    </row>
    <row r="46" spans="2:24" ht="9.75" customHeight="1" thickBot="1">
      <c r="B46" s="5"/>
      <c r="C46" s="5"/>
      <c r="D46" s="5"/>
      <c r="E46" s="5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"/>
      <c r="R46" s="1"/>
      <c r="S46" s="1"/>
      <c r="T46" s="1"/>
      <c r="U46" s="1"/>
      <c r="V46" s="1"/>
      <c r="W46" s="1"/>
      <c r="X46" s="1"/>
    </row>
    <row r="47" spans="2:31" ht="13.5" customHeight="1">
      <c r="B47" s="137" t="s">
        <v>108</v>
      </c>
      <c r="C47" s="137"/>
      <c r="D47" s="137"/>
      <c r="E47" s="137"/>
      <c r="F47" s="137"/>
      <c r="G47" s="51" t="s">
        <v>109</v>
      </c>
      <c r="H47" s="51"/>
      <c r="I47" s="48"/>
      <c r="J47" s="48"/>
      <c r="K47" s="48"/>
      <c r="L47" s="48"/>
      <c r="M47" s="48"/>
      <c r="N47" s="48"/>
      <c r="Q47" s="225" t="s">
        <v>106</v>
      </c>
      <c r="R47" s="226"/>
      <c r="S47" s="226"/>
      <c r="T47" s="226"/>
      <c r="U47" s="227" t="s">
        <v>89</v>
      </c>
      <c r="V47" s="227"/>
      <c r="W47" s="227"/>
      <c r="X47" s="227"/>
      <c r="Y47" s="227"/>
      <c r="Z47" s="227"/>
      <c r="AA47" s="227"/>
      <c r="AB47" s="227"/>
      <c r="AC47" s="227"/>
      <c r="AD47" s="228"/>
      <c r="AE47" s="8"/>
    </row>
    <row r="48" spans="2:31" ht="13.5" customHeight="1" thickBot="1">
      <c r="B48" s="138"/>
      <c r="C48" s="138"/>
      <c r="D48" s="138"/>
      <c r="E48" s="138"/>
      <c r="F48" s="138"/>
      <c r="G48" s="65" t="s">
        <v>110</v>
      </c>
      <c r="H48" s="65"/>
      <c r="I48" s="48"/>
      <c r="J48" s="48"/>
      <c r="K48" s="48"/>
      <c r="L48" s="48"/>
      <c r="M48" s="48"/>
      <c r="N48" s="48"/>
      <c r="Q48" s="231" t="s">
        <v>107</v>
      </c>
      <c r="R48" s="232"/>
      <c r="S48" s="232"/>
      <c r="T48" s="232"/>
      <c r="U48" s="229"/>
      <c r="V48" s="229"/>
      <c r="W48" s="229"/>
      <c r="X48" s="229"/>
      <c r="Y48" s="229"/>
      <c r="Z48" s="229"/>
      <c r="AA48" s="229"/>
      <c r="AB48" s="229"/>
      <c r="AC48" s="229"/>
      <c r="AD48" s="230"/>
      <c r="AE48" s="8"/>
    </row>
    <row r="49" spans="2:15" ht="13.5">
      <c r="B49" s="190" t="s">
        <v>5</v>
      </c>
      <c r="C49" s="191"/>
      <c r="D49" s="191"/>
      <c r="E49" s="192"/>
      <c r="F49" s="193" t="s">
        <v>20</v>
      </c>
      <c r="G49" s="191"/>
      <c r="H49" s="191"/>
      <c r="I49" s="191"/>
      <c r="J49" s="191"/>
      <c r="K49" s="191"/>
      <c r="L49" s="191"/>
      <c r="M49" s="191"/>
      <c r="N49" s="191" t="s">
        <v>21</v>
      </c>
      <c r="O49" s="233"/>
    </row>
    <row r="50" spans="2:29" ht="21" customHeight="1" thickBot="1">
      <c r="B50" s="234" t="s">
        <v>95</v>
      </c>
      <c r="C50" s="235"/>
      <c r="D50" s="235"/>
      <c r="E50" s="236"/>
      <c r="F50" s="76" t="s">
        <v>22</v>
      </c>
      <c r="G50" s="289"/>
      <c r="H50" s="289"/>
      <c r="I50" s="289"/>
      <c r="J50" s="289"/>
      <c r="K50" s="289"/>
      <c r="L50" s="289"/>
      <c r="M50" s="289"/>
      <c r="N50" s="289"/>
      <c r="O50" s="312"/>
      <c r="Q50" s="241" t="s">
        <v>90</v>
      </c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</row>
    <row r="51" spans="2:30" ht="21" customHeight="1">
      <c r="B51" s="237"/>
      <c r="C51" s="238"/>
      <c r="D51" s="238"/>
      <c r="E51" s="239"/>
      <c r="F51" s="76" t="s">
        <v>23</v>
      </c>
      <c r="G51" s="289"/>
      <c r="H51" s="289"/>
      <c r="I51" s="289"/>
      <c r="J51" s="289"/>
      <c r="K51" s="289"/>
      <c r="L51" s="289"/>
      <c r="M51" s="289"/>
      <c r="N51" s="289"/>
      <c r="O51" s="312"/>
      <c r="Q51" s="330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2"/>
    </row>
    <row r="52" spans="2:30" ht="21" customHeight="1">
      <c r="B52" s="251" t="s">
        <v>95</v>
      </c>
      <c r="C52" s="252"/>
      <c r="D52" s="252"/>
      <c r="E52" s="253"/>
      <c r="F52" s="76" t="s">
        <v>22</v>
      </c>
      <c r="G52" s="289"/>
      <c r="H52" s="289"/>
      <c r="I52" s="289"/>
      <c r="J52" s="289"/>
      <c r="K52" s="289"/>
      <c r="L52" s="289"/>
      <c r="M52" s="289"/>
      <c r="N52" s="289"/>
      <c r="O52" s="312"/>
      <c r="Q52" s="333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D52" s="335"/>
    </row>
    <row r="53" spans="2:30" ht="21" customHeight="1" thickBot="1">
      <c r="B53" s="254"/>
      <c r="C53" s="255"/>
      <c r="D53" s="255"/>
      <c r="E53" s="256"/>
      <c r="F53" s="77" t="s">
        <v>23</v>
      </c>
      <c r="G53" s="298"/>
      <c r="H53" s="298"/>
      <c r="I53" s="298"/>
      <c r="J53" s="298"/>
      <c r="K53" s="298"/>
      <c r="L53" s="298"/>
      <c r="M53" s="298"/>
      <c r="N53" s="298"/>
      <c r="O53" s="313"/>
      <c r="Q53" s="333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D53" s="335"/>
    </row>
    <row r="54" spans="2:30" ht="51" customHeight="1">
      <c r="B54" s="259" t="s">
        <v>111</v>
      </c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Q54" s="333"/>
      <c r="R54" s="334"/>
      <c r="S54" s="334"/>
      <c r="T54" s="334"/>
      <c r="U54" s="334"/>
      <c r="V54" s="334"/>
      <c r="W54" s="334"/>
      <c r="X54" s="334"/>
      <c r="Y54" s="334"/>
      <c r="Z54" s="334"/>
      <c r="AA54" s="334"/>
      <c r="AB54" s="334"/>
      <c r="AC54" s="334"/>
      <c r="AD54" s="335"/>
    </row>
    <row r="55" spans="17:30" ht="7.5" customHeight="1" thickBot="1">
      <c r="Q55" s="333"/>
      <c r="R55" s="334"/>
      <c r="S55" s="334"/>
      <c r="T55" s="334"/>
      <c r="U55" s="334"/>
      <c r="V55" s="334"/>
      <c r="W55" s="334"/>
      <c r="X55" s="334"/>
      <c r="Y55" s="334"/>
      <c r="Z55" s="334"/>
      <c r="AA55" s="334"/>
      <c r="AB55" s="334"/>
      <c r="AC55" s="334"/>
      <c r="AD55" s="335"/>
    </row>
    <row r="56" spans="2:30" ht="13.5" customHeight="1">
      <c r="B56" s="261" t="s">
        <v>24</v>
      </c>
      <c r="C56" s="262"/>
      <c r="D56" s="262"/>
      <c r="E56" s="262"/>
      <c r="F56" s="262"/>
      <c r="G56" s="265" t="s">
        <v>77</v>
      </c>
      <c r="H56" s="266"/>
      <c r="I56" s="266"/>
      <c r="J56" s="266"/>
      <c r="K56" s="266"/>
      <c r="L56" s="266"/>
      <c r="M56" s="266"/>
      <c r="N56" s="266"/>
      <c r="O56" s="267"/>
      <c r="Q56" s="333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5"/>
    </row>
    <row r="57" spans="2:30" ht="14.25" customHeight="1" thickBot="1">
      <c r="B57" s="263"/>
      <c r="C57" s="264"/>
      <c r="D57" s="264"/>
      <c r="E57" s="264"/>
      <c r="F57" s="264"/>
      <c r="G57" s="268"/>
      <c r="H57" s="269"/>
      <c r="I57" s="269"/>
      <c r="J57" s="269"/>
      <c r="K57" s="269"/>
      <c r="L57" s="269"/>
      <c r="M57" s="269"/>
      <c r="N57" s="269"/>
      <c r="O57" s="270"/>
      <c r="Q57" s="336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8"/>
    </row>
    <row r="58" spans="17:30" ht="7.5" customHeight="1"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</row>
    <row r="59" spans="2:30" ht="13.5">
      <c r="B59" s="271" t="s">
        <v>112</v>
      </c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</row>
    <row r="60" spans="2:30" ht="15" customHeight="1" thickBot="1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2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</row>
    <row r="61" spans="2:30" ht="7.5" customHeight="1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</row>
    <row r="62" spans="2:22" ht="17.25">
      <c r="B62" s="68" t="s">
        <v>114</v>
      </c>
      <c r="K62" s="70" t="s">
        <v>113</v>
      </c>
      <c r="L62" s="48"/>
      <c r="M62" s="67"/>
      <c r="V62" s="69" t="s">
        <v>129</v>
      </c>
    </row>
  </sheetData>
  <sheetProtection/>
  <mergeCells count="166">
    <mergeCell ref="F14:P15"/>
    <mergeCell ref="B16:E17"/>
    <mergeCell ref="F16:F17"/>
    <mergeCell ref="Q47:T47"/>
    <mergeCell ref="Q48:T48"/>
    <mergeCell ref="Q51:AD57"/>
    <mergeCell ref="U44:V44"/>
    <mergeCell ref="Y44:Z44"/>
    <mergeCell ref="U41:V41"/>
    <mergeCell ref="Y36:Z36"/>
    <mergeCell ref="B59:AD59"/>
    <mergeCell ref="B12:E13"/>
    <mergeCell ref="B11:E11"/>
    <mergeCell ref="F11:S11"/>
    <mergeCell ref="F12:S13"/>
    <mergeCell ref="B14:E15"/>
    <mergeCell ref="U42:V42"/>
    <mergeCell ref="Y42:Z42"/>
    <mergeCell ref="U43:V43"/>
    <mergeCell ref="Y43:Z43"/>
    <mergeCell ref="Y37:Z37"/>
    <mergeCell ref="Y38:Z38"/>
    <mergeCell ref="Y39:Z39"/>
    <mergeCell ref="Y40:Z40"/>
    <mergeCell ref="Y41:Z41"/>
    <mergeCell ref="S35:T35"/>
    <mergeCell ref="S36:T38"/>
    <mergeCell ref="S39:T41"/>
    <mergeCell ref="U39:V39"/>
    <mergeCell ref="U40:V40"/>
    <mergeCell ref="S42:T44"/>
    <mergeCell ref="J35:R35"/>
    <mergeCell ref="J36:R38"/>
    <mergeCell ref="J39:R41"/>
    <mergeCell ref="J42:R44"/>
    <mergeCell ref="U47:AD48"/>
    <mergeCell ref="U35:AD35"/>
    <mergeCell ref="U36:V36"/>
    <mergeCell ref="U37:V37"/>
    <mergeCell ref="U38:V38"/>
    <mergeCell ref="Q50:AC50"/>
    <mergeCell ref="B54:O54"/>
    <mergeCell ref="B56:F57"/>
    <mergeCell ref="G56:O57"/>
    <mergeCell ref="B52:E53"/>
    <mergeCell ref="G52:M52"/>
    <mergeCell ref="N52:O52"/>
    <mergeCell ref="G53:M53"/>
    <mergeCell ref="N53:O53"/>
    <mergeCell ref="N49:O49"/>
    <mergeCell ref="B50:E51"/>
    <mergeCell ref="G50:M50"/>
    <mergeCell ref="N50:O50"/>
    <mergeCell ref="G51:M51"/>
    <mergeCell ref="N51:O51"/>
    <mergeCell ref="B49:E49"/>
    <mergeCell ref="F49:M49"/>
    <mergeCell ref="B47:F48"/>
    <mergeCell ref="G27:H28"/>
    <mergeCell ref="I27:J28"/>
    <mergeCell ref="K27:L28"/>
    <mergeCell ref="M27:M28"/>
    <mergeCell ref="B36:E38"/>
    <mergeCell ref="B33:N34"/>
    <mergeCell ref="B27:E28"/>
    <mergeCell ref="F36:I38"/>
    <mergeCell ref="F27:F28"/>
    <mergeCell ref="T11:V11"/>
    <mergeCell ref="W11:AD11"/>
    <mergeCell ref="N29:O30"/>
    <mergeCell ref="R27:S28"/>
    <mergeCell ref="T27:T28"/>
    <mergeCell ref="U27:V28"/>
    <mergeCell ref="U29:V30"/>
    <mergeCell ref="N27:O28"/>
    <mergeCell ref="P27:Q28"/>
    <mergeCell ref="W12:AD13"/>
    <mergeCell ref="AA2:AE4"/>
    <mergeCell ref="W2:Z4"/>
    <mergeCell ref="W29:X30"/>
    <mergeCell ref="Y27:Z28"/>
    <mergeCell ref="AA22:AB22"/>
    <mergeCell ref="AA20:AD20"/>
    <mergeCell ref="AA21:AD21"/>
    <mergeCell ref="W27:X28"/>
    <mergeCell ref="Y29:Z30"/>
    <mergeCell ref="W22:X22"/>
    <mergeCell ref="B2:L4"/>
    <mergeCell ref="B19:I20"/>
    <mergeCell ref="R29:S30"/>
    <mergeCell ref="T29:T30"/>
    <mergeCell ref="B29:E30"/>
    <mergeCell ref="F29:F30"/>
    <mergeCell ref="G29:H30"/>
    <mergeCell ref="I29:J30"/>
    <mergeCell ref="K29:L30"/>
    <mergeCell ref="M29:M30"/>
    <mergeCell ref="AA16:AB17"/>
    <mergeCell ref="B25:E26"/>
    <mergeCell ref="F25:F26"/>
    <mergeCell ref="G25:H26"/>
    <mergeCell ref="P25:Q26"/>
    <mergeCell ref="K25:L26"/>
    <mergeCell ref="M25:M26"/>
    <mergeCell ref="I25:J26"/>
    <mergeCell ref="W16:W17"/>
    <mergeCell ref="I23:J24"/>
    <mergeCell ref="B9:AE9"/>
    <mergeCell ref="T12:V13"/>
    <mergeCell ref="G16:M17"/>
    <mergeCell ref="M21:S21"/>
    <mergeCell ref="R22:S22"/>
    <mergeCell ref="N16:O17"/>
    <mergeCell ref="P16:V17"/>
    <mergeCell ref="AC16:AD17"/>
    <mergeCell ref="X16:Y17"/>
    <mergeCell ref="Z16:Z17"/>
    <mergeCell ref="G22:H22"/>
    <mergeCell ref="I22:J22"/>
    <mergeCell ref="F21:L21"/>
    <mergeCell ref="K22:L22"/>
    <mergeCell ref="N22:O22"/>
    <mergeCell ref="R23:S24"/>
    <mergeCell ref="T23:T24"/>
    <mergeCell ref="B35:E35"/>
    <mergeCell ref="B23:E24"/>
    <mergeCell ref="R25:S26"/>
    <mergeCell ref="N23:O24"/>
    <mergeCell ref="K23:L24"/>
    <mergeCell ref="M23:M24"/>
    <mergeCell ref="P29:Q30"/>
    <mergeCell ref="N25:O26"/>
    <mergeCell ref="F39:I41"/>
    <mergeCell ref="B42:E44"/>
    <mergeCell ref="F42:I44"/>
    <mergeCell ref="B21:E22"/>
    <mergeCell ref="F35:I35"/>
    <mergeCell ref="P22:Q22"/>
    <mergeCell ref="P23:Q24"/>
    <mergeCell ref="B39:E41"/>
    <mergeCell ref="F23:F24"/>
    <mergeCell ref="G23:H24"/>
    <mergeCell ref="B8:AE8"/>
    <mergeCell ref="B5:AE6"/>
    <mergeCell ref="Q14:S15"/>
    <mergeCell ref="T14:AD15"/>
    <mergeCell ref="B31:AE31"/>
    <mergeCell ref="AA23:AB24"/>
    <mergeCell ref="T21:Z21"/>
    <mergeCell ref="AC22:AD22"/>
    <mergeCell ref="AA25:AB26"/>
    <mergeCell ref="AC25:AD26"/>
    <mergeCell ref="U23:V24"/>
    <mergeCell ref="W23:X24"/>
    <mergeCell ref="U22:V22"/>
    <mergeCell ref="AC23:AD24"/>
    <mergeCell ref="Y22:Z22"/>
    <mergeCell ref="Y23:Z24"/>
    <mergeCell ref="U25:V26"/>
    <mergeCell ref="AA27:AB28"/>
    <mergeCell ref="AC27:AD28"/>
    <mergeCell ref="AA29:AB30"/>
    <mergeCell ref="AC29:AD30"/>
    <mergeCell ref="T25:T26"/>
    <mergeCell ref="W25:X26"/>
    <mergeCell ref="Y25:Z26"/>
  </mergeCells>
  <dataValidations count="5">
    <dataValidation type="list" allowBlank="1" showInputMessage="1" showErrorMessage="1" sqref="J36 J39 J42">
      <formula1>野外炊飯等メニュー</formula1>
    </dataValidation>
    <dataValidation type="list" allowBlank="1" showInputMessage="1" showErrorMessage="1" sqref="G51:M51 G53:M53">
      <formula1>行動食</formula1>
    </dataValidation>
    <dataValidation type="list" allowBlank="1" showInputMessage="1" showErrorMessage="1" sqref="G50:M50 G52:M52">
      <formula1>パン弁当</formula1>
    </dataValidation>
    <dataValidation type="list" allowBlank="1" showInputMessage="1" showErrorMessage="1" sqref="AA23:AD30">
      <formula1>○選択</formula1>
    </dataValidation>
    <dataValidation type="list" allowBlank="1" showInputMessage="1" showErrorMessage="1" sqref="U47:AD48">
      <formula1>支払方法</formula1>
    </dataValidation>
  </dataValidations>
  <hyperlinks>
    <hyperlink ref="G56:O57" location="アレルギー!A1" display="必要な場合は，別紙「食物アレルギー連絡表」をご作成ください"/>
  </hyperlinks>
  <printOptions/>
  <pageMargins left="0.5905511811023623" right="0.31496062992125984" top="0.6692913385826772" bottom="0.3937007874015748" header="0.6692913385826772" footer="0.31496062992125984"/>
  <pageSetup horizontalDpi="600" verticalDpi="600" orientation="portrait" paperSize="9" scale="9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B2:P21"/>
  <sheetViews>
    <sheetView showGridLines="0" showZeros="0" view="pageBreakPreview" zoomScale="80" zoomScaleNormal="70" zoomScaleSheetLayoutView="80" zoomScalePageLayoutView="0" workbookViewId="0" topLeftCell="A19">
      <selection activeCell="C5" sqref="C5:E5"/>
    </sheetView>
  </sheetViews>
  <sheetFormatPr defaultColWidth="9.00390625" defaultRowHeight="13.5"/>
  <cols>
    <col min="1" max="1" width="4.50390625" style="15" customWidth="1"/>
    <col min="2" max="2" width="25.875" style="15" customWidth="1"/>
    <col min="3" max="3" width="5.875" style="15" customWidth="1"/>
    <col min="4" max="4" width="5.75390625" style="15" customWidth="1"/>
    <col min="5" max="5" width="37.75390625" style="15" customWidth="1"/>
    <col min="6" max="6" width="6.25390625" style="15" customWidth="1"/>
    <col min="7" max="7" width="13.25390625" style="15" customWidth="1"/>
    <col min="8" max="8" width="7.125" style="15" bestFit="1" customWidth="1"/>
    <col min="9" max="9" width="7.50390625" style="15" customWidth="1"/>
    <col min="10" max="10" width="2.50390625" style="15" customWidth="1"/>
    <col min="11" max="12" width="9.00390625" style="15" customWidth="1"/>
    <col min="13" max="16" width="11.50390625" style="15" customWidth="1"/>
    <col min="17" max="16384" width="9.00390625" style="15" customWidth="1"/>
  </cols>
  <sheetData>
    <row r="1" ht="18" customHeight="1"/>
    <row r="2" spans="2:11" ht="44.25" customHeight="1">
      <c r="B2" s="341" t="s">
        <v>55</v>
      </c>
      <c r="C2" s="341"/>
      <c r="D2" s="341"/>
      <c r="E2" s="341"/>
      <c r="F2" s="341"/>
      <c r="G2" s="341"/>
      <c r="H2" s="341"/>
      <c r="I2" s="341"/>
      <c r="J2" s="16"/>
      <c r="K2" s="16"/>
    </row>
    <row r="3" spans="2:9" ht="26.25" customHeight="1" thickBot="1">
      <c r="B3" s="342" t="s">
        <v>56</v>
      </c>
      <c r="C3" s="342"/>
      <c r="D3" s="342"/>
      <c r="E3" s="342"/>
      <c r="F3" s="342"/>
      <c r="G3" s="342"/>
      <c r="H3" s="342"/>
      <c r="I3" s="342"/>
    </row>
    <row r="4" spans="2:9" ht="42" customHeight="1">
      <c r="B4" s="17" t="s">
        <v>1</v>
      </c>
      <c r="C4" s="343">
        <f>'食事申込書'!F12</f>
        <v>0</v>
      </c>
      <c r="D4" s="344"/>
      <c r="E4" s="345"/>
      <c r="F4" s="18" t="s">
        <v>40</v>
      </c>
      <c r="G4" s="346">
        <f>'食事申込書'!G14</f>
        <v>0</v>
      </c>
      <c r="H4" s="347"/>
      <c r="I4" s="348"/>
    </row>
    <row r="5" spans="2:9" ht="42" customHeight="1">
      <c r="B5" s="19" t="s">
        <v>34</v>
      </c>
      <c r="C5" s="351">
        <f>'食事申込書'!W12</f>
        <v>0</v>
      </c>
      <c r="D5" s="352"/>
      <c r="E5" s="353"/>
      <c r="F5" s="20" t="s">
        <v>41</v>
      </c>
      <c r="G5" s="359">
        <f>'食事申込書'!T14</f>
        <v>0</v>
      </c>
      <c r="H5" s="360"/>
      <c r="I5" s="361"/>
    </row>
    <row r="6" spans="2:9" ht="42" customHeight="1" thickBot="1">
      <c r="B6" s="21" t="s">
        <v>3</v>
      </c>
      <c r="C6" s="369" t="str">
        <f>IF('食事申込書'!P16&gt;0,TEXT('食事申込書'!G16,"yyyy年m月d日(aaa)")&amp;"～"&amp;TEXT('食事申込書'!P16,"m月d日(aaa)"),"～")</f>
        <v>～</v>
      </c>
      <c r="D6" s="357"/>
      <c r="E6" s="357"/>
      <c r="F6" s="357"/>
      <c r="G6" s="357" t="str">
        <f>IF('食事申込書'!AA16&gt;0,"【"&amp;'食事申込書'!X16&amp;"泊"&amp;'食事申込書'!AA16&amp;"日"&amp;"】","【　　　　泊　　　　日】")</f>
        <v>【　　　　泊　　　　日】</v>
      </c>
      <c r="H6" s="357"/>
      <c r="I6" s="358"/>
    </row>
    <row r="7" spans="2:9" ht="35.25" customHeight="1">
      <c r="B7" s="39" t="s">
        <v>35</v>
      </c>
      <c r="C7" s="349" t="s">
        <v>36</v>
      </c>
      <c r="D7" s="362"/>
      <c r="E7" s="363" t="s">
        <v>37</v>
      </c>
      <c r="F7" s="364"/>
      <c r="G7" s="365"/>
      <c r="H7" s="349" t="s">
        <v>38</v>
      </c>
      <c r="I7" s="350"/>
    </row>
    <row r="8" spans="2:9" ht="47.25" customHeight="1">
      <c r="B8" s="22"/>
      <c r="C8" s="23"/>
      <c r="D8" s="24"/>
      <c r="E8" s="366"/>
      <c r="F8" s="367"/>
      <c r="G8" s="368"/>
      <c r="H8" s="24"/>
      <c r="I8" s="25"/>
    </row>
    <row r="9" spans="2:9" ht="47.25" customHeight="1">
      <c r="B9" s="26"/>
      <c r="C9" s="27"/>
      <c r="D9" s="28"/>
      <c r="E9" s="354"/>
      <c r="F9" s="355"/>
      <c r="G9" s="356"/>
      <c r="H9" s="28"/>
      <c r="I9" s="29"/>
    </row>
    <row r="10" spans="2:9" ht="47.25" customHeight="1">
      <c r="B10" s="26"/>
      <c r="C10" s="27"/>
      <c r="D10" s="28"/>
      <c r="E10" s="354"/>
      <c r="F10" s="355"/>
      <c r="G10" s="356"/>
      <c r="H10" s="28"/>
      <c r="I10" s="29"/>
    </row>
    <row r="11" spans="2:9" ht="47.25" customHeight="1">
      <c r="B11" s="26"/>
      <c r="C11" s="27"/>
      <c r="D11" s="28"/>
      <c r="E11" s="354"/>
      <c r="F11" s="355"/>
      <c r="G11" s="356"/>
      <c r="H11" s="28"/>
      <c r="I11" s="29"/>
    </row>
    <row r="12" spans="2:9" ht="47.25" customHeight="1">
      <c r="B12" s="26"/>
      <c r="C12" s="27"/>
      <c r="D12" s="28"/>
      <c r="E12" s="354"/>
      <c r="F12" s="355"/>
      <c r="G12" s="356"/>
      <c r="H12" s="28"/>
      <c r="I12" s="29"/>
    </row>
    <row r="13" spans="2:9" ht="47.25" customHeight="1">
      <c r="B13" s="26"/>
      <c r="C13" s="27"/>
      <c r="D13" s="28"/>
      <c r="E13" s="354"/>
      <c r="F13" s="355"/>
      <c r="G13" s="356"/>
      <c r="H13" s="28"/>
      <c r="I13" s="29"/>
    </row>
    <row r="14" spans="2:9" ht="47.25" customHeight="1">
      <c r="B14" s="26"/>
      <c r="C14" s="27"/>
      <c r="D14" s="28"/>
      <c r="E14" s="354"/>
      <c r="F14" s="355"/>
      <c r="G14" s="356"/>
      <c r="H14" s="28"/>
      <c r="I14" s="29"/>
    </row>
    <row r="15" spans="2:9" ht="47.25" customHeight="1">
      <c r="B15" s="30"/>
      <c r="C15" s="31"/>
      <c r="D15" s="32"/>
      <c r="E15" s="373"/>
      <c r="F15" s="374"/>
      <c r="G15" s="375"/>
      <c r="H15" s="32"/>
      <c r="I15" s="33"/>
    </row>
    <row r="16" spans="2:9" ht="28.5" customHeight="1">
      <c r="B16" s="376" t="s">
        <v>54</v>
      </c>
      <c r="C16" s="377"/>
      <c r="D16" s="377"/>
      <c r="E16" s="377"/>
      <c r="F16" s="377"/>
      <c r="G16" s="377"/>
      <c r="H16" s="377"/>
      <c r="I16" s="378"/>
    </row>
    <row r="17" spans="2:9" ht="220.5" customHeight="1" thickBot="1">
      <c r="B17" s="34" t="s">
        <v>39</v>
      </c>
      <c r="C17" s="370"/>
      <c r="D17" s="371"/>
      <c r="E17" s="371"/>
      <c r="F17" s="371"/>
      <c r="G17" s="371"/>
      <c r="H17" s="371"/>
      <c r="I17" s="372"/>
    </row>
    <row r="18" ht="13.5"/>
    <row r="19" spans="12:16" ht="129" customHeight="1">
      <c r="L19" s="35"/>
      <c r="M19" s="35"/>
      <c r="N19" s="35"/>
      <c r="O19" s="35"/>
      <c r="P19" s="36"/>
    </row>
    <row r="20" spans="12:16" ht="22.5" customHeight="1">
      <c r="L20" s="35"/>
      <c r="M20" s="35"/>
      <c r="N20" s="35"/>
      <c r="O20" s="35"/>
      <c r="P20" s="35"/>
    </row>
    <row r="21" spans="12:16" ht="51" customHeight="1">
      <c r="L21" s="35"/>
      <c r="M21" s="35"/>
      <c r="N21" s="35"/>
      <c r="O21" s="35"/>
      <c r="P21" s="35"/>
    </row>
  </sheetData>
  <sheetProtection/>
  <mergeCells count="21">
    <mergeCell ref="C17:I17"/>
    <mergeCell ref="E15:G15"/>
    <mergeCell ref="E14:G14"/>
    <mergeCell ref="B16:I16"/>
    <mergeCell ref="E13:G13"/>
    <mergeCell ref="E11:G11"/>
    <mergeCell ref="E10:G10"/>
    <mergeCell ref="E12:G12"/>
    <mergeCell ref="E9:G9"/>
    <mergeCell ref="G6:I6"/>
    <mergeCell ref="G5:I5"/>
    <mergeCell ref="C7:D7"/>
    <mergeCell ref="E7:G7"/>
    <mergeCell ref="E8:G8"/>
    <mergeCell ref="C6:F6"/>
    <mergeCell ref="B2:I2"/>
    <mergeCell ref="B3:I3"/>
    <mergeCell ref="C4:E4"/>
    <mergeCell ref="G4:I4"/>
    <mergeCell ref="H7:I7"/>
    <mergeCell ref="C5:E5"/>
  </mergeCells>
  <printOptions/>
  <pageMargins left="0.5118110236220472" right="0.5118110236220472" top="0.5511811023622047" bottom="0.5511811023622047" header="0.6299212598425197" footer="0.31496062992125984"/>
  <pageSetup horizontalDpi="600" verticalDpi="600" orientation="portrait" paperSize="9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5"/>
  </sheetPr>
  <dimension ref="A1:D25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7.125" style="0" bestFit="1" customWidth="1"/>
    <col min="2" max="2" width="22.00390625" style="0" bestFit="1" customWidth="1"/>
    <col min="3" max="3" width="19.875" style="0" bestFit="1" customWidth="1"/>
    <col min="4" max="4" width="13.00390625" style="0" bestFit="1" customWidth="1"/>
  </cols>
  <sheetData>
    <row r="1" spans="1:4" ht="13.5">
      <c r="A1" t="s">
        <v>97</v>
      </c>
      <c r="B1" t="s">
        <v>78</v>
      </c>
      <c r="C1" t="s">
        <v>73</v>
      </c>
      <c r="D1" t="s">
        <v>91</v>
      </c>
    </row>
    <row r="3" spans="1:4" ht="13.5">
      <c r="A3" t="s">
        <v>32</v>
      </c>
      <c r="B3" t="s">
        <v>79</v>
      </c>
      <c r="C3" t="s">
        <v>74</v>
      </c>
      <c r="D3" t="s">
        <v>92</v>
      </c>
    </row>
    <row r="4" spans="2:4" ht="13.5">
      <c r="B4" t="s">
        <v>98</v>
      </c>
      <c r="C4" t="s">
        <v>75</v>
      </c>
      <c r="D4" t="s">
        <v>93</v>
      </c>
    </row>
    <row r="5" spans="2:3" ht="13.5">
      <c r="B5" t="s">
        <v>60</v>
      </c>
      <c r="C5" t="s">
        <v>82</v>
      </c>
    </row>
    <row r="6" spans="2:3" ht="13.5">
      <c r="B6" t="s">
        <v>61</v>
      </c>
      <c r="C6" t="s">
        <v>83</v>
      </c>
    </row>
    <row r="7" ht="13.5">
      <c r="B7" t="s">
        <v>62</v>
      </c>
    </row>
    <row r="8" ht="13.5">
      <c r="B8" t="s">
        <v>63</v>
      </c>
    </row>
    <row r="9" ht="13.5">
      <c r="B9" t="s">
        <v>99</v>
      </c>
    </row>
    <row r="10" ht="13.5">
      <c r="B10" t="s">
        <v>100</v>
      </c>
    </row>
    <row r="11" ht="13.5">
      <c r="B11" t="s">
        <v>101</v>
      </c>
    </row>
    <row r="12" ht="13.5">
      <c r="B12" t="s">
        <v>115</v>
      </c>
    </row>
    <row r="13" ht="13.5">
      <c r="B13" t="s">
        <v>116</v>
      </c>
    </row>
    <row r="14" ht="13.5">
      <c r="B14" t="s">
        <v>117</v>
      </c>
    </row>
    <row r="15" ht="13.5">
      <c r="B15" t="s">
        <v>119</v>
      </c>
    </row>
    <row r="16" ht="13.5">
      <c r="B16" t="s">
        <v>81</v>
      </c>
    </row>
    <row r="17" ht="13.5">
      <c r="B17" t="s">
        <v>65</v>
      </c>
    </row>
    <row r="18" ht="13.5">
      <c r="B18" t="s">
        <v>66</v>
      </c>
    </row>
    <row r="19" ht="13.5">
      <c r="B19" t="s">
        <v>67</v>
      </c>
    </row>
    <row r="20" ht="13.5">
      <c r="B20" t="s">
        <v>68</v>
      </c>
    </row>
    <row r="21" ht="13.5">
      <c r="B21" t="s">
        <v>69</v>
      </c>
    </row>
    <row r="22" ht="13.5">
      <c r="B22" t="s">
        <v>70</v>
      </c>
    </row>
    <row r="23" ht="13.5">
      <c r="B23" t="s">
        <v>71</v>
      </c>
    </row>
    <row r="24" ht="13.5">
      <c r="B24" t="s">
        <v>72</v>
      </c>
    </row>
    <row r="25" ht="13.5">
      <c r="B25" t="s">
        <v>80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国立青少年教育振興機構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netone</cp:lastModifiedBy>
  <cp:lastPrinted>2018-03-24T02:27:56Z</cp:lastPrinted>
  <dcterms:created xsi:type="dcterms:W3CDTF">2015-11-29T03:39:39Z</dcterms:created>
  <dcterms:modified xsi:type="dcterms:W3CDTF">2018-05-30T06:01:49Z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