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snb-sv21\国立三瓶青少年交流の家\事業推進室\22000研修支援関係\22800様式\1.利用申込書・利用団体票　一式\①利用申込書関係　一式\R8利用団体票・宿泊者名簿\"/>
    </mc:Choice>
  </mc:AlternateContent>
  <xr:revisionPtr revIDLastSave="0" documentId="13_ncr:1_{C3D6D70F-9DC0-4E7B-9F2C-BE280BA7CBF7}" xr6:coauthVersionLast="47" xr6:coauthVersionMax="47" xr10:uidLastSave="{00000000-0000-0000-0000-000000000000}"/>
  <bookViews>
    <workbookView xWindow="-120" yWindow="-120" windowWidth="29040" windowHeight="15840" activeTab="3" xr2:uid="{B5B3DC47-9BB5-4D48-82DF-3B9F8D014604}"/>
  </bookViews>
  <sheets>
    <sheet name="1_宿泊利用者名簿" sheetId="4" r:id="rId1"/>
    <sheet name="1_宿泊利用者名簿 (記入例)" sheetId="11" r:id="rId2"/>
    <sheet name="2_利用団体票・請求書作成表" sheetId="1" r:id="rId3"/>
    <sheet name="2_利用団体票・請求書作成表 (記入例)" sheetId="13" r:id="rId4"/>
    <sheet name="リスト" sheetId="10" r:id="rId5"/>
  </sheets>
  <externalReferences>
    <externalReference r:id="rId6"/>
  </externalReferences>
  <definedNames>
    <definedName name="_xlnm.Print_Area" localSheetId="0">'1_宿泊利用者名簿'!$A$1:$Y$42</definedName>
    <definedName name="_xlnm.Print_Area" localSheetId="1">'1_宿泊利用者名簿 (記入例)'!$A$1:$Y$42</definedName>
    <definedName name="_xlnm.Print_Area" localSheetId="2">'2_利用団体票・請求書作成表'!$A$1:$AK$47</definedName>
    <definedName name="_xlnm.Print_Area" localSheetId="3">'2_利用団体票・請求書作成表 (記入例)'!$A$1:$AK$47</definedName>
    <definedName name="月">[1]list!$A$2:$A$13</definedName>
    <definedName name="日">[1]list!$B$2:$B$32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1" i="13" l="1"/>
  <c r="O31" i="13"/>
  <c r="Q29" i="13"/>
  <c r="W8" i="13" l="1"/>
  <c r="F8" i="13"/>
  <c r="D9" i="13"/>
  <c r="AG6" i="13"/>
  <c r="AC6" i="13" l="1"/>
  <c r="W6" i="13"/>
  <c r="D5" i="13"/>
  <c r="O34" i="13"/>
  <c r="Q34" i="13" s="1"/>
  <c r="O33" i="13"/>
  <c r="Q33" i="13" s="1"/>
  <c r="O32" i="13"/>
  <c r="Q32" i="13" s="1"/>
  <c r="Q30" i="13"/>
  <c r="AI25" i="13"/>
  <c r="AG25" i="13"/>
  <c r="AG26" i="13" s="1"/>
  <c r="AE25" i="13"/>
  <c r="AC26" i="13" s="1"/>
  <c r="AC25" i="13"/>
  <c r="AA25" i="13"/>
  <c r="Y25" i="13"/>
  <c r="Y26" i="13" s="1"/>
  <c r="P25" i="13"/>
  <c r="N25" i="13"/>
  <c r="N26" i="13" s="1"/>
  <c r="L25" i="13"/>
  <c r="J25" i="13"/>
  <c r="H25" i="13"/>
  <c r="F25" i="13"/>
  <c r="T23" i="13"/>
  <c r="T22" i="13"/>
  <c r="T21" i="13"/>
  <c r="T20" i="13"/>
  <c r="T19" i="13"/>
  <c r="T18" i="13"/>
  <c r="T17" i="13"/>
  <c r="T16" i="13"/>
  <c r="T15" i="13"/>
  <c r="T14" i="13"/>
  <c r="F26" i="13" l="1"/>
  <c r="J26" i="13"/>
  <c r="R26" i="13"/>
  <c r="Q30" i="1" l="1"/>
  <c r="Q29" i="1"/>
  <c r="W6" i="4" l="1"/>
  <c r="O34" i="1" l="1"/>
  <c r="Q34" i="1" s="1"/>
  <c r="O33" i="1"/>
  <c r="Q33" i="1" s="1"/>
  <c r="Q32" i="1"/>
  <c r="O32" i="1"/>
  <c r="O31" i="1"/>
  <c r="Q31" i="1" s="1"/>
  <c r="T23" i="1"/>
  <c r="W6" i="1" l="1"/>
  <c r="W6" i="11" l="1"/>
  <c r="W8" i="1"/>
  <c r="D9" i="1"/>
  <c r="F8" i="1"/>
  <c r="D5" i="1"/>
  <c r="AC6" i="1"/>
  <c r="AG6" i="1"/>
  <c r="AI25" i="1" l="1"/>
  <c r="AG25" i="1"/>
  <c r="AE25" i="1"/>
  <c r="AC25" i="1"/>
  <c r="AC26" i="1" l="1"/>
  <c r="AG26" i="1"/>
  <c r="AA25" i="1"/>
  <c r="Y25" i="1"/>
  <c r="F25" i="1"/>
  <c r="T15" i="1"/>
  <c r="T16" i="1"/>
  <c r="T17" i="1"/>
  <c r="T18" i="1"/>
  <c r="T19" i="1"/>
  <c r="T20" i="1"/>
  <c r="T21" i="1"/>
  <c r="T22" i="1"/>
  <c r="T14" i="1"/>
  <c r="P25" i="1"/>
  <c r="N25" i="1"/>
  <c r="L25" i="1"/>
  <c r="J25" i="1"/>
  <c r="H25" i="1"/>
  <c r="N26" i="1" l="1"/>
  <c r="Y26" i="1"/>
  <c r="J26" i="1"/>
  <c r="F26" i="1"/>
  <c r="R26" i="1"/>
</calcChain>
</file>

<file path=xl/sharedStrings.xml><?xml version="1.0" encoding="utf-8"?>
<sst xmlns="http://schemas.openxmlformats.org/spreadsheetml/2006/main" count="630" uniqueCount="165">
  <si>
    <t>区分</t>
    <rPh sb="0" eb="2">
      <t>クブン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</si>
  <si>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</si>
  <si>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</si>
  <si>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高等学校生</t>
    <rPh sb="0" eb="2">
      <t>コウトウ</t>
    </rPh>
    <rPh sb="2" eb="4">
      <t>ガッコウ</t>
    </rPh>
    <rPh sb="4" eb="5">
      <t>セイ</t>
    </rPh>
    <phoneticPr fontId="1"/>
  </si>
  <si>
    <t>引率者</t>
    <rPh sb="0" eb="3">
      <t>インソツシャ</t>
    </rPh>
    <phoneticPr fontId="1"/>
  </si>
  <si>
    <t>カメラマン・バス添乗員</t>
    <rPh sb="8" eb="11">
      <t>テンジョウイン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</si>
  <si>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</si>
  <si>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</si>
  <si>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</si>
  <si>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計</t>
    <rPh sb="0" eb="1">
      <t>ケイ</t>
    </rPh>
    <phoneticPr fontId="1"/>
  </si>
  <si>
    <t>1泊目</t>
    <rPh sb="1" eb="2">
      <t>ハク</t>
    </rPh>
    <rPh sb="2" eb="3">
      <t>メ</t>
    </rPh>
    <phoneticPr fontId="1"/>
  </si>
  <si>
    <t>2泊目</t>
    <rPh sb="1" eb="2">
      <t>ハク</t>
    </rPh>
    <rPh sb="2" eb="3">
      <t>メ</t>
    </rPh>
    <phoneticPr fontId="1"/>
  </si>
  <si>
    <t>3泊目</t>
    <rPh sb="1" eb="2">
      <t>ハク</t>
    </rPh>
    <rPh sb="2" eb="3">
      <t>メ</t>
    </rPh>
    <phoneticPr fontId="1"/>
  </si>
  <si>
    <t>円</t>
    <rPh sb="0" eb="1">
      <t>エン</t>
    </rPh>
    <phoneticPr fontId="1"/>
  </si>
  <si>
    <t>施設使用料（1泊/円）</t>
    <rPh sb="0" eb="2">
      <t>シセツ</t>
    </rPh>
    <rPh sb="2" eb="4">
      <t>シヨウ</t>
    </rPh>
    <rPh sb="4" eb="5">
      <t>リョウ</t>
    </rPh>
    <rPh sb="7" eb="8">
      <t>ハク</t>
    </rPh>
    <rPh sb="9" eb="10">
      <t>エン</t>
    </rPh>
    <phoneticPr fontId="1"/>
  </si>
  <si>
    <t>施設使用料
小計（円）</t>
    <rPh sb="0" eb="2">
      <t>シセツ</t>
    </rPh>
    <rPh sb="2" eb="4">
      <t>シヨウ</t>
    </rPh>
    <rPh sb="4" eb="5">
      <t>リョウ</t>
    </rPh>
    <rPh sb="9" eb="10">
      <t>エン</t>
    </rPh>
    <phoneticPr fontId="1"/>
  </si>
  <si>
    <t>利用期間</t>
    <phoneticPr fontId="1"/>
  </si>
  <si>
    <t>～</t>
    <phoneticPr fontId="1"/>
  </si>
  <si>
    <t>泊</t>
    <rPh sb="0" eb="1">
      <t>ハク</t>
    </rPh>
    <phoneticPr fontId="1"/>
  </si>
  <si>
    <t>請求書宛名</t>
    <rPh sb="0" eb="3">
      <t>セイキュウショ</t>
    </rPh>
    <rPh sb="3" eb="5">
      <t>アテナ</t>
    </rPh>
    <phoneticPr fontId="1"/>
  </si>
  <si>
    <t>有</t>
    <rPh sb="0" eb="1">
      <t>アリ</t>
    </rPh>
    <phoneticPr fontId="1"/>
  </si>
  <si>
    <t>人</t>
    <rPh sb="0" eb="1">
      <t>ヒト</t>
    </rPh>
    <phoneticPr fontId="1"/>
  </si>
  <si>
    <t>×</t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</si>
  <si>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</si>
  <si>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</si>
  <si>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名前</t>
    <rPh sb="0" eb="2">
      <t>ナマエ</t>
    </rPh>
    <phoneticPr fontId="1"/>
  </si>
  <si>
    <t>名号　　登</t>
    <phoneticPr fontId="1"/>
  </si>
  <si>
    <t>姫逃　池子</t>
    <phoneticPr fontId="1"/>
  </si>
  <si>
    <t>室之内　一</t>
    <phoneticPr fontId="1"/>
  </si>
  <si>
    <t>○○　○○</t>
    <phoneticPr fontId="1"/>
  </si>
  <si>
    <r>
      <t>幼児</t>
    </r>
    <r>
      <rPr>
        <sz val="6"/>
        <color theme="1"/>
        <rFont val="BIZ UDゴシック"/>
        <family val="3"/>
        <charset val="128"/>
      </rPr>
      <t>（年少未満）</t>
    </r>
    <rPh sb="0" eb="2">
      <t>ヨウジ</t>
    </rPh>
    <rPh sb="3" eb="5">
      <t>ネンショウ</t>
    </rPh>
    <rPh sb="5" eb="7">
      <t>ミマン</t>
    </rPh>
    <phoneticPr fontId="1"/>
  </si>
  <si>
    <r>
      <t xml:space="preserve">幼児
</t>
    </r>
    <r>
      <rPr>
        <sz val="6"/>
        <color theme="1"/>
        <rFont val="BIZ UDゴシック"/>
        <family val="3"/>
        <charset val="128"/>
      </rPr>
      <t>（年少から年長まで）</t>
    </r>
    <rPh sb="0" eb="2">
      <t>ヨウジ</t>
    </rPh>
    <rPh sb="4" eb="6">
      <t>ネンショウ</t>
    </rPh>
    <rPh sb="8" eb="10">
      <t>ネンチョウ</t>
    </rPh>
    <phoneticPr fontId="1"/>
  </si>
  <si>
    <r>
      <t>社会人</t>
    </r>
    <r>
      <rPr>
        <sz val="6"/>
        <color theme="1"/>
        <rFont val="BIZ UDゴシック"/>
        <family val="3"/>
        <charset val="128"/>
      </rPr>
      <t>（30歳以上）</t>
    </r>
    <phoneticPr fontId="1"/>
  </si>
  <si>
    <t>大学生・専門学校</t>
    <phoneticPr fontId="1"/>
  </si>
  <si>
    <t>宿泊利用人数</t>
    <phoneticPr fontId="1"/>
  </si>
  <si>
    <t>日帰り利用人数</t>
    <rPh sb="0" eb="2">
      <t>ヒガエ</t>
    </rPh>
    <rPh sb="3" eb="5">
      <t>リヨウ</t>
    </rPh>
    <rPh sb="5" eb="7">
      <t>ニンズウ</t>
    </rPh>
    <phoneticPr fontId="1"/>
  </si>
  <si>
    <t>1日目</t>
    <rPh sb="1" eb="2">
      <t>ヒ</t>
    </rPh>
    <rPh sb="2" eb="3">
      <t>メ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</si>
  <si>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</si>
  <si>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</si>
  <si>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3日目</t>
    <phoneticPr fontId="1"/>
  </si>
  <si>
    <t>2日目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</si>
  <si>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</si>
  <si>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</si>
  <si>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</t>
    <rPh sb="0" eb="1">
      <t>ヒ</t>
    </rPh>
    <phoneticPr fontId="1"/>
  </si>
  <si>
    <t>090-1234-5678</t>
    <phoneticPr fontId="1"/>
  </si>
  <si>
    <t>提出日</t>
    <phoneticPr fontId="1"/>
  </si>
  <si>
    <t>月</t>
    <rPh sb="0" eb="1">
      <t>ツキ</t>
    </rPh>
    <phoneticPr fontId="1"/>
  </si>
  <si>
    <t>体験料</t>
    <rPh sb="0" eb="2">
      <t>タイケン</t>
    </rPh>
    <rPh sb="2" eb="3">
      <t>リョウ</t>
    </rPh>
    <phoneticPr fontId="1"/>
  </si>
  <si>
    <r>
      <t>社会人</t>
    </r>
    <r>
      <rPr>
        <sz val="6"/>
        <color theme="1"/>
        <rFont val="BIZ UDゴシック"/>
        <family val="3"/>
        <charset val="128"/>
      </rPr>
      <t>（29歳以下）</t>
    </r>
    <phoneticPr fontId="1"/>
  </si>
  <si>
    <t>国立三瓶青少年交流の家 利用団体票(請求書作成票)</t>
    <rPh sb="0" eb="2">
      <t>コクリツ</t>
    </rPh>
    <rPh sb="2" eb="4">
      <t>サンベ</t>
    </rPh>
    <rPh sb="4" eb="7">
      <t>セイショウネン</t>
    </rPh>
    <rPh sb="7" eb="9">
      <t>コウリュウ</t>
    </rPh>
    <rPh sb="10" eb="11">
      <t>イエ</t>
    </rPh>
    <rPh sb="12" eb="14">
      <t>リヨウ</t>
    </rPh>
    <rPh sb="14" eb="16">
      <t>ダンタイ</t>
    </rPh>
    <rPh sb="16" eb="17">
      <t>ヒョウ</t>
    </rPh>
    <rPh sb="18" eb="21">
      <t>セイキュウショ</t>
    </rPh>
    <rPh sb="21" eb="23">
      <t>サクセイ</t>
    </rPh>
    <rPh sb="23" eb="24">
      <t>ヒョウ</t>
    </rPh>
    <phoneticPr fontId="1"/>
  </si>
  <si>
    <r>
      <t xml:space="preserve">団体名
</t>
    </r>
    <r>
      <rPr>
        <sz val="6"/>
        <color theme="1"/>
        <rFont val="BIZ UDゴシック"/>
        <family val="3"/>
        <charset val="128"/>
      </rPr>
      <t>（グループ名・ファミリー名）</t>
    </r>
    <rPh sb="0" eb="2">
      <t>ダンタイ</t>
    </rPh>
    <rPh sb="2" eb="3">
      <t>メイ</t>
    </rPh>
    <rPh sb="9" eb="10">
      <t>メイ</t>
    </rPh>
    <rPh sb="16" eb="17">
      <t>メイ</t>
    </rPh>
    <phoneticPr fontId="1"/>
  </si>
  <si>
    <t>（ふりがな）</t>
    <phoneticPr fontId="1"/>
  </si>
  <si>
    <t>提出期限：利用１か月前</t>
    <phoneticPr fontId="1"/>
  </si>
  <si>
    <t>プログラム名</t>
    <rPh sb="5" eb="6">
      <t>メイ</t>
    </rPh>
    <phoneticPr fontId="1"/>
  </si>
  <si>
    <t>無</t>
    <rPh sb="0" eb="1">
      <t>ナ</t>
    </rPh>
    <phoneticPr fontId="1"/>
  </si>
  <si>
    <t>料金</t>
    <rPh sb="0" eb="2">
      <t>リョウキン</t>
    </rPh>
    <phoneticPr fontId="1"/>
  </si>
  <si>
    <t>指導員</t>
    <rPh sb="0" eb="3">
      <t>シドウイン</t>
    </rPh>
    <phoneticPr fontId="1"/>
  </si>
  <si>
    <t>女三瓶登山</t>
    <rPh sb="0" eb="1">
      <t>メ</t>
    </rPh>
    <rPh sb="1" eb="3">
      <t>サンベ</t>
    </rPh>
    <rPh sb="3" eb="5">
      <t>トザン</t>
    </rPh>
    <phoneticPr fontId="1"/>
  </si>
  <si>
    <t>男三瓶登山</t>
    <rPh sb="0" eb="1">
      <t>オ</t>
    </rPh>
    <rPh sb="1" eb="3">
      <t>サンベ</t>
    </rPh>
    <rPh sb="3" eb="5">
      <t>トザン</t>
    </rPh>
    <phoneticPr fontId="1"/>
  </si>
  <si>
    <t>縦走登山</t>
    <rPh sb="0" eb="2">
      <t>ジュウソウ</t>
    </rPh>
    <rPh sb="2" eb="4">
      <t>トザン</t>
    </rPh>
    <phoneticPr fontId="1"/>
  </si>
  <si>
    <t>全山登山</t>
    <rPh sb="0" eb="2">
      <t>ゼンザン</t>
    </rPh>
    <rPh sb="2" eb="4">
      <t>トザン</t>
    </rPh>
    <phoneticPr fontId="1"/>
  </si>
  <si>
    <t>歩くスキー</t>
    <rPh sb="0" eb="1">
      <t>アル</t>
    </rPh>
    <phoneticPr fontId="1"/>
  </si>
  <si>
    <t>自然観察</t>
    <rPh sb="0" eb="2">
      <t>シゼン</t>
    </rPh>
    <rPh sb="2" eb="4">
      <t>カンサツ</t>
    </rPh>
    <phoneticPr fontId="1"/>
  </si>
  <si>
    <t>天体観察</t>
    <rPh sb="0" eb="2">
      <t>テンタイ</t>
    </rPh>
    <rPh sb="2" eb="4">
      <t>カンサツ</t>
    </rPh>
    <phoneticPr fontId="1"/>
  </si>
  <si>
    <t>キャンプファイヤー</t>
    <phoneticPr fontId="1"/>
  </si>
  <si>
    <t>キャンドルのつどい</t>
    <phoneticPr fontId="1"/>
  </si>
  <si>
    <t>ボルダリング</t>
    <phoneticPr fontId="1"/>
  </si>
  <si>
    <t>指導料</t>
    <rPh sb="0" eb="2">
      <t>シドウ</t>
    </rPh>
    <rPh sb="2" eb="3">
      <t>リョウ</t>
    </rPh>
    <phoneticPr fontId="1"/>
  </si>
  <si>
    <t>野外炊飯</t>
    <rPh sb="0" eb="2">
      <t>ヤガイ</t>
    </rPh>
    <rPh sb="2" eb="4">
      <t>スイハン</t>
    </rPh>
    <phoneticPr fontId="1"/>
  </si>
  <si>
    <t>サイクリング</t>
    <phoneticPr fontId="1"/>
  </si>
  <si>
    <t>体験プログラム</t>
    <rPh sb="0" eb="2">
      <t>タイケン</t>
    </rPh>
    <phoneticPr fontId="1"/>
  </si>
  <si>
    <t>創作活動</t>
    <rPh sb="0" eb="2">
      <t>ソウサク</t>
    </rPh>
    <rPh sb="2" eb="4">
      <t>カツドウ</t>
    </rPh>
    <phoneticPr fontId="1"/>
  </si>
  <si>
    <t>創作活動教材費</t>
    <rPh sb="0" eb="2">
      <t>ソウサク</t>
    </rPh>
    <rPh sb="2" eb="4">
      <t>カツドウ</t>
    </rPh>
    <rPh sb="4" eb="7">
      <t>キョウザイヒ</t>
    </rPh>
    <phoneticPr fontId="1"/>
  </si>
  <si>
    <t>木工キーホルダー</t>
    <rPh sb="0" eb="2">
      <t>モッコウ</t>
    </rPh>
    <phoneticPr fontId="1"/>
  </si>
  <si>
    <t>焼き板</t>
    <rPh sb="0" eb="1">
      <t>ヤ</t>
    </rPh>
    <rPh sb="2" eb="3">
      <t>イタ</t>
    </rPh>
    <phoneticPr fontId="1"/>
  </si>
  <si>
    <t>まが玉づくり</t>
    <rPh sb="2" eb="3">
      <t>タマ</t>
    </rPh>
    <phoneticPr fontId="1"/>
  </si>
  <si>
    <t>教材費</t>
    <rPh sb="0" eb="3">
      <t>キョウザイヒ</t>
    </rPh>
    <phoneticPr fontId="1"/>
  </si>
  <si>
    <t>バス送迎</t>
    <rPh sb="2" eb="4">
      <t>ソウゲイ</t>
    </rPh>
    <phoneticPr fontId="1"/>
  </si>
  <si>
    <t>迎え</t>
    <rPh sb="0" eb="1">
      <t>ムカ</t>
    </rPh>
    <phoneticPr fontId="1"/>
  </si>
  <si>
    <t>送り</t>
    <rPh sb="0" eb="1">
      <t>オク</t>
    </rPh>
    <phoneticPr fontId="1"/>
  </si>
  <si>
    <t>講師室使用</t>
    <rPh sb="0" eb="2">
      <t>コウシ</t>
    </rPh>
    <rPh sb="2" eb="3">
      <t>シツ</t>
    </rPh>
    <rPh sb="3" eb="5">
      <t>シヨウ</t>
    </rPh>
    <phoneticPr fontId="1"/>
  </si>
  <si>
    <t>施設
使用料</t>
    <rPh sb="0" eb="2">
      <t>シセツ</t>
    </rPh>
    <rPh sb="3" eb="5">
      <t>シヨウ</t>
    </rPh>
    <rPh sb="5" eb="6">
      <t>リョウ</t>
    </rPh>
    <phoneticPr fontId="1"/>
  </si>
  <si>
    <t>講師室
使用料</t>
    <rPh sb="0" eb="2">
      <t>コウシ</t>
    </rPh>
    <rPh sb="2" eb="3">
      <t>シツ</t>
    </rPh>
    <rPh sb="4" eb="7">
      <t>シヨウリョウ</t>
    </rPh>
    <phoneticPr fontId="1"/>
  </si>
  <si>
    <t>支払い方法</t>
    <phoneticPr fontId="1"/>
  </si>
  <si>
    <t>クレジット</t>
    <phoneticPr fontId="1"/>
  </si>
  <si>
    <t>QRコード</t>
    <phoneticPr fontId="1"/>
  </si>
  <si>
    <t>▼申込有無</t>
    <rPh sb="1" eb="3">
      <t>モウシコミ</t>
    </rPh>
    <rPh sb="3" eb="4">
      <t>ア</t>
    </rPh>
    <rPh sb="4" eb="5">
      <t>ナ</t>
    </rPh>
    <phoneticPr fontId="1"/>
  </si>
  <si>
    <t>《備考欄》</t>
    <phoneticPr fontId="1"/>
  </si>
  <si>
    <t>引率
代表者名</t>
    <rPh sb="0" eb="2">
      <t>インソツ</t>
    </rPh>
    <rPh sb="3" eb="6">
      <t>ダイヒョウシャ</t>
    </rPh>
    <rPh sb="6" eb="7">
      <t>メイ</t>
    </rPh>
    <phoneticPr fontId="1"/>
  </si>
  <si>
    <t>2026年</t>
    <rPh sb="4" eb="5">
      <t>ネン</t>
    </rPh>
    <phoneticPr fontId="1"/>
  </si>
  <si>
    <t>人数</t>
    <phoneticPr fontId="1"/>
  </si>
  <si>
    <t>単価</t>
    <rPh sb="0" eb="2">
      <t>タンカ</t>
    </rPh>
    <phoneticPr fontId="1"/>
  </si>
  <si>
    <t>人×</t>
    <rPh sb="0" eb="1">
      <t>ヒト</t>
    </rPh>
    <phoneticPr fontId="1"/>
  </si>
  <si>
    <t>研修指導員
（外部講師）
指導料</t>
    <rPh sb="0" eb="2">
      <t>ケンシュウ</t>
    </rPh>
    <rPh sb="2" eb="5">
      <t>シドウイン</t>
    </rPh>
    <rPh sb="7" eb="9">
      <t>ガイブ</t>
    </rPh>
    <rPh sb="9" eb="11">
      <t>コウシ</t>
    </rPh>
    <rPh sb="13" eb="15">
      <t>シドウ</t>
    </rPh>
    <rPh sb="15" eb="16">
      <t>リョウ</t>
    </rPh>
    <phoneticPr fontId="1"/>
  </si>
  <si>
    <t>提出期限：利用１か月前</t>
    <rPh sb="0" eb="2">
      <t>テイシュツ</t>
    </rPh>
    <rPh sb="2" eb="4">
      <t>キゲン</t>
    </rPh>
    <rPh sb="5" eb="7">
      <t>リヨウ</t>
    </rPh>
    <rPh sb="9" eb="10">
      <t>ゲツ</t>
    </rPh>
    <rPh sb="10" eb="11">
      <t>マエ</t>
    </rPh>
    <phoneticPr fontId="1"/>
  </si>
  <si>
    <t>利用区分</t>
    <rPh sb="0" eb="2">
      <t>リヨウ</t>
    </rPh>
    <rPh sb="2" eb="4">
      <t>クブン</t>
    </rPh>
    <phoneticPr fontId="1"/>
  </si>
  <si>
    <t>備考</t>
    <rPh sb="0" eb="2">
      <t>ビコウ</t>
    </rPh>
    <phoneticPr fontId="1"/>
  </si>
  <si>
    <t>料金区分</t>
    <rPh sb="0" eb="2">
      <t>リョウキン</t>
    </rPh>
    <rPh sb="2" eb="4">
      <t>クブン</t>
    </rPh>
    <phoneticPr fontId="23"/>
  </si>
  <si>
    <t>性別</t>
    <rPh sb="0" eb="2">
      <t>セイベツ</t>
    </rPh>
    <phoneticPr fontId="23"/>
  </si>
  <si>
    <t>選択▼</t>
    <rPh sb="0" eb="2">
      <t>センタク</t>
    </rPh>
    <phoneticPr fontId="23"/>
  </si>
  <si>
    <t>未就学児（年少未満）</t>
    <rPh sb="0" eb="4">
      <t>ミシュウガクジ</t>
    </rPh>
    <rPh sb="5" eb="7">
      <t>ネンショウ</t>
    </rPh>
    <rPh sb="7" eb="9">
      <t>ミマン</t>
    </rPh>
    <phoneticPr fontId="30"/>
  </si>
  <si>
    <t>男</t>
    <rPh sb="0" eb="1">
      <t>オトコ</t>
    </rPh>
    <phoneticPr fontId="23"/>
  </si>
  <si>
    <t>未就学児（年少以上）</t>
    <rPh sb="5" eb="7">
      <t>ネンショウ</t>
    </rPh>
    <rPh sb="7" eb="9">
      <t>イジョウ</t>
    </rPh>
    <phoneticPr fontId="30"/>
  </si>
  <si>
    <t>女</t>
    <rPh sb="0" eb="1">
      <t>オンナ</t>
    </rPh>
    <phoneticPr fontId="23"/>
  </si>
  <si>
    <t>小学生</t>
  </si>
  <si>
    <t>小学生（一部免除者）</t>
    <rPh sb="0" eb="3">
      <t>ショウガクセイ</t>
    </rPh>
    <rPh sb="4" eb="6">
      <t>イチブ</t>
    </rPh>
    <rPh sb="6" eb="8">
      <t>メンジョ</t>
    </rPh>
    <rPh sb="8" eb="9">
      <t>シャ</t>
    </rPh>
    <phoneticPr fontId="23"/>
  </si>
  <si>
    <t>中学生</t>
  </si>
  <si>
    <t>中学生（一部免除者）</t>
    <rPh sb="4" eb="6">
      <t>イチブ</t>
    </rPh>
    <rPh sb="6" eb="8">
      <t>メンジョ</t>
    </rPh>
    <rPh sb="8" eb="9">
      <t>シャ</t>
    </rPh>
    <phoneticPr fontId="23"/>
  </si>
  <si>
    <t>高校生</t>
  </si>
  <si>
    <t>高校生（一部免除者）</t>
    <rPh sb="4" eb="6">
      <t>イチブ</t>
    </rPh>
    <rPh sb="6" eb="8">
      <t>メンジョ</t>
    </rPh>
    <rPh sb="8" eb="9">
      <t>シャ</t>
    </rPh>
    <phoneticPr fontId="23"/>
  </si>
  <si>
    <t>中等教育学校生</t>
  </si>
  <si>
    <t>中等教育学校生（一部免除者）</t>
    <rPh sb="8" eb="10">
      <t>イチブ</t>
    </rPh>
    <rPh sb="10" eb="12">
      <t>メンジョ</t>
    </rPh>
    <rPh sb="12" eb="13">
      <t>シャ</t>
    </rPh>
    <phoneticPr fontId="23"/>
  </si>
  <si>
    <t>専門学校生</t>
    <rPh sb="0" eb="2">
      <t>センモン</t>
    </rPh>
    <rPh sb="2" eb="4">
      <t>ガッコウ</t>
    </rPh>
    <rPh sb="4" eb="5">
      <t>セイ</t>
    </rPh>
    <phoneticPr fontId="23"/>
  </si>
  <si>
    <t>大学生（短大、高専）</t>
  </si>
  <si>
    <t>社会人（29歳以下）</t>
    <rPh sb="0" eb="2">
      <t>シャカイ</t>
    </rPh>
    <rPh sb="2" eb="3">
      <t>ジン</t>
    </rPh>
    <phoneticPr fontId="23"/>
  </si>
  <si>
    <t>社会人（30歳以上）</t>
    <rPh sb="0" eb="2">
      <t>シャカイ</t>
    </rPh>
    <rPh sb="2" eb="3">
      <t>ジン</t>
    </rPh>
    <phoneticPr fontId="23"/>
  </si>
  <si>
    <t>指導者・関係者</t>
    <rPh sb="0" eb="3">
      <t>シドウシャ</t>
    </rPh>
    <rPh sb="4" eb="7">
      <t>カンケイシャ</t>
    </rPh>
    <phoneticPr fontId="30"/>
  </si>
  <si>
    <t>カメラマン</t>
    <phoneticPr fontId="23"/>
  </si>
  <si>
    <t>バス乗務員等</t>
    <rPh sb="2" eb="5">
      <t>ジョウムイン</t>
    </rPh>
    <rPh sb="5" eb="6">
      <t>トウ</t>
    </rPh>
    <phoneticPr fontId="23"/>
  </si>
  <si>
    <t>使用料</t>
    <rPh sb="0" eb="3">
      <t>シヨウリョウ</t>
    </rPh>
    <phoneticPr fontId="1"/>
  </si>
  <si>
    <t>団体名
（グループ名・ファミリー名）</t>
    <rPh sb="0" eb="2">
      <t>ダンタイ</t>
    </rPh>
    <rPh sb="2" eb="3">
      <t>メイ</t>
    </rPh>
    <rPh sb="9" eb="10">
      <t>メイ</t>
    </rPh>
    <rPh sb="16" eb="17">
      <t>メイ</t>
    </rPh>
    <phoneticPr fontId="1"/>
  </si>
  <si>
    <t>引率
代表者名</t>
    <phoneticPr fontId="1"/>
  </si>
  <si>
    <t>引率代表者
住所</t>
    <rPh sb="6" eb="8">
      <t>ジュウショ</t>
    </rPh>
    <phoneticPr fontId="1"/>
  </si>
  <si>
    <t>ふりがな</t>
    <phoneticPr fontId="1"/>
  </si>
  <si>
    <t>引率代表者
連絡先
（緊急時用）</t>
    <phoneticPr fontId="1"/>
  </si>
  <si>
    <t>引率代表者
連絡先
(緊急時用)</t>
    <rPh sb="0" eb="2">
      <t>インソツ</t>
    </rPh>
    <rPh sb="2" eb="5">
      <t>ダイヒョウシャ</t>
    </rPh>
    <rPh sb="6" eb="9">
      <t>レンラクサキ</t>
    </rPh>
    <rPh sb="11" eb="14">
      <t>キンキュウジ</t>
    </rPh>
    <rPh sb="14" eb="15">
      <t>ヨウ</t>
    </rPh>
    <phoneticPr fontId="1"/>
  </si>
  <si>
    <t>※指導者（引率者含む）、運転手、カメラマン等の記入もお願いいたします。</t>
    <phoneticPr fontId="1"/>
  </si>
  <si>
    <r>
      <t>国立三瓶青少年交流の家 宿泊利用者等名簿</t>
    </r>
    <r>
      <rPr>
        <b/>
        <sz val="10"/>
        <color theme="1"/>
        <rFont val="BIZ UDゴシック"/>
        <family val="3"/>
        <charset val="128"/>
      </rPr>
      <t>（宿泊・日帰り)</t>
    </r>
    <rPh sb="0" eb="2">
      <t>コクリツ</t>
    </rPh>
    <rPh sb="2" eb="4">
      <t>サンベ</t>
    </rPh>
    <rPh sb="4" eb="7">
      <t>セイショウネン</t>
    </rPh>
    <rPh sb="7" eb="9">
      <t>コウリュウ</t>
    </rPh>
    <rPh sb="10" eb="11">
      <t>イエ</t>
    </rPh>
    <rPh sb="12" eb="14">
      <t>シュクハク</t>
    </rPh>
    <rPh sb="14" eb="17">
      <t>リヨウシャ</t>
    </rPh>
    <rPh sb="17" eb="18">
      <t>トウ</t>
    </rPh>
    <rPh sb="18" eb="20">
      <t>メイボ</t>
    </rPh>
    <rPh sb="21" eb="23">
      <t>シュクハク</t>
    </rPh>
    <rPh sb="24" eb="26">
      <t>ヒガエ</t>
    </rPh>
    <phoneticPr fontId="1"/>
  </si>
  <si>
    <t>大田市立三瓶山小学校</t>
    <phoneticPr fontId="1"/>
  </si>
  <si>
    <t>〒694-0002　島根県大田市山口町山口1638-12</t>
    <phoneticPr fontId="1"/>
  </si>
  <si>
    <t>三瓶　一郎</t>
    <phoneticPr fontId="1"/>
  </si>
  <si>
    <t>カメラマン</t>
  </si>
  <si>
    <t>男三瓶　高志</t>
    <phoneticPr fontId="1"/>
  </si>
  <si>
    <t>備考</t>
    <phoneticPr fontId="1"/>
  </si>
  <si>
    <t>北野　原子</t>
    <rPh sb="0" eb="2">
      <t>キタノ</t>
    </rPh>
    <rPh sb="3" eb="5">
      <t>ハラコ</t>
    </rPh>
    <phoneticPr fontId="1"/>
  </si>
  <si>
    <t>日帰り利用</t>
    <rPh sb="0" eb="2">
      <t>ヒガエ</t>
    </rPh>
    <rPh sb="3" eb="5">
      <t>リヨウ</t>
    </rPh>
    <phoneticPr fontId="1"/>
  </si>
  <si>
    <t>三瓶　一郎</t>
    <rPh sb="3" eb="5">
      <t>イチロウ</t>
    </rPh>
    <phoneticPr fontId="1"/>
  </si>
  <si>
    <t>さんべ　いちろう</t>
    <phoneticPr fontId="1"/>
  </si>
  <si>
    <r>
      <t>国立三瓶青少年交流の家 宿泊利用者等名簿</t>
    </r>
    <r>
      <rPr>
        <b/>
        <sz val="11"/>
        <color theme="1"/>
        <rFont val="BIZ UDゴシック"/>
        <family val="3"/>
        <charset val="128"/>
      </rPr>
      <t>（宿泊・日帰り)</t>
    </r>
    <rPh sb="0" eb="2">
      <t>コクリツ</t>
    </rPh>
    <rPh sb="2" eb="4">
      <t>サンベ</t>
    </rPh>
    <rPh sb="4" eb="7">
      <t>セイショウネン</t>
    </rPh>
    <rPh sb="7" eb="9">
      <t>コウリュウ</t>
    </rPh>
    <rPh sb="10" eb="11">
      <t>イエ</t>
    </rPh>
    <rPh sb="12" eb="14">
      <t>シュクハク</t>
    </rPh>
    <rPh sb="14" eb="17">
      <t>リヨウシャ</t>
    </rPh>
    <rPh sb="17" eb="18">
      <t>トウ</t>
    </rPh>
    <rPh sb="18" eb="20">
      <t>メイボ</t>
    </rPh>
    <rPh sb="21" eb="23">
      <t>シュクハク</t>
    </rPh>
    <rPh sb="24" eb="26">
      <t>ヒガエ</t>
    </rPh>
    <phoneticPr fontId="1"/>
  </si>
  <si>
    <t xml:space="preserve">※指導者（引率者含む）、運転手、カメラマン等の記入もお願いいたします。
※交流の家職員に伝えておきたい事情（持病等による救急車要請の可能性や配慮を要する症状等）があるときは、
　備考欄に記入してください。
※「日本国内に住所を有しない外国人」の方は、国籍と旅券番号を備考欄に記入してください。
　また、必要に応じて、旅券の呈示やコピーを求める場合がありますので、あらかじめ御理解ください。
 </t>
    <phoneticPr fontId="1"/>
  </si>
  <si>
    <t>※料金は令和8年4月のものです。今後変更になることがあります。　※料金は税込価格です。</t>
    <phoneticPr fontId="1"/>
  </si>
  <si>
    <t>高速道路
使用</t>
    <rPh sb="0" eb="2">
      <t>コウソク</t>
    </rPh>
    <rPh sb="2" eb="4">
      <t>ドウロ</t>
    </rPh>
    <rPh sb="5" eb="7">
      <t>シヨウ</t>
    </rPh>
    <phoneticPr fontId="1"/>
  </si>
  <si>
    <t>バス
送迎料</t>
    <rPh sb="3" eb="5">
      <t>ソウゲイ</t>
    </rPh>
    <rPh sb="5" eb="6">
      <t>リョウ</t>
    </rPh>
    <phoneticPr fontId="1"/>
  </si>
  <si>
    <t>お支払い方法は、当日払いの場合、現金、クレジットカード、電子マネー、QRコード決済をご利用いただけます。後日払いの場合は、銀行振込またはコンビニ支払いが可能です。
ただし、後日払いの際の振込手数料は利用者（団体）のご負担となります。</t>
    <rPh sb="99" eb="102">
      <t>リヨウシャ</t>
    </rPh>
    <rPh sb="103" eb="105">
      <t>ダンタイ</t>
    </rPh>
    <phoneticPr fontId="1"/>
  </si>
  <si>
    <t>現金</t>
    <rPh sb="0" eb="2">
      <t>ゲンキン</t>
    </rPh>
    <phoneticPr fontId="1"/>
  </si>
  <si>
    <t>電子マネー</t>
    <rPh sb="0" eb="2">
      <t>デンシ</t>
    </rPh>
    <phoneticPr fontId="1"/>
  </si>
  <si>
    <t>銀行振込</t>
    <rPh sb="0" eb="2">
      <t>ギンコウ</t>
    </rPh>
    <rPh sb="2" eb="4">
      <t>フリコミ</t>
    </rPh>
    <phoneticPr fontId="1"/>
  </si>
  <si>
    <t>バス
送迎料</t>
    <phoneticPr fontId="1"/>
  </si>
  <si>
    <t>教材費</t>
    <phoneticPr fontId="1"/>
  </si>
  <si>
    <t>体験料</t>
    <phoneticPr fontId="1"/>
  </si>
  <si>
    <t>指導料</t>
    <phoneticPr fontId="1"/>
  </si>
  <si>
    <t>◌</t>
  </si>
  <si>
    <t>◌</t>
    <phoneticPr fontId="1"/>
  </si>
  <si>
    <t>○</t>
  </si>
  <si>
    <t>○</t>
    <phoneticPr fontId="1"/>
  </si>
  <si>
    <t>当日支払い</t>
    <rPh sb="0" eb="2">
      <t>トウジツ</t>
    </rPh>
    <rPh sb="2" eb="4">
      <t>シハラ</t>
    </rPh>
    <phoneticPr fontId="1"/>
  </si>
  <si>
    <t>後日支払い</t>
    <rPh sb="0" eb="2">
      <t>ゴジツ</t>
    </rPh>
    <rPh sb="2" eb="4">
      <t>シハラ</t>
    </rPh>
    <phoneticPr fontId="1"/>
  </si>
  <si>
    <t>三瓶山小学校</t>
    <rPh sb="0" eb="2">
      <t>サンベ</t>
    </rPh>
    <rPh sb="2" eb="3">
      <t>ヤマ</t>
    </rPh>
    <rPh sb="3" eb="6">
      <t>ショウガッコウ</t>
    </rPh>
    <phoneticPr fontId="1"/>
  </si>
  <si>
    <t>三瓶山小学校</t>
    <phoneticPr fontId="1"/>
  </si>
  <si>
    <t>しまね写真館　カメラマン</t>
    <rPh sb="3" eb="6">
      <t>シャシンカン</t>
    </rPh>
    <phoneticPr fontId="1"/>
  </si>
  <si>
    <t>コンビニ支払い</t>
    <rPh sb="4" eb="6">
      <t>シハラ</t>
    </rPh>
    <phoneticPr fontId="1"/>
  </si>
  <si>
    <t>大田市三瓶山小学校　児童</t>
    <rPh sb="0" eb="3">
      <t>オオダシ</t>
    </rPh>
    <rPh sb="3" eb="9">
      <t>サンベヤマショウガッコウ</t>
    </rPh>
    <rPh sb="10" eb="12">
      <t>ジドウ</t>
    </rPh>
    <phoneticPr fontId="1"/>
  </si>
  <si>
    <t>大田市三瓶山小学校　教員</t>
    <rPh sb="0" eb="3">
      <t>オオダシ</t>
    </rPh>
    <rPh sb="3" eb="9">
      <t>サンベヤマショウガッコウ</t>
    </rPh>
    <rPh sb="10" eb="12">
      <t>キョウイン</t>
    </rPh>
    <phoneticPr fontId="1"/>
  </si>
  <si>
    <t>※燃料費（回送費用も含む）や高速道路の利用料金は、利用者（団体）の
　ご負担となります。
※バス送迎料の記入は不要です。</t>
    <rPh sb="5" eb="7">
      <t>カイソウ</t>
    </rPh>
    <rPh sb="7" eb="9">
      <t>ヒヨウ</t>
    </rPh>
    <rPh sb="10" eb="11">
      <t>フク</t>
    </rPh>
    <rPh sb="48" eb="50">
      <t>ソウゲイ</t>
    </rPh>
    <rPh sb="50" eb="51">
      <t>リョウ</t>
    </rPh>
    <rPh sb="52" eb="54">
      <t>キニュウ</t>
    </rPh>
    <rPh sb="55" eb="57">
      <t>フヨウ</t>
    </rPh>
    <phoneticPr fontId="1"/>
  </si>
  <si>
    <t>※使用料は、青少年団体（1,220円/1人1泊）・一般団体（1,630円/1人1泊）
　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</si>
</sst>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"/>
    <numFmt numFmtId="177" formatCode="[$-411]ggge&quot;年&quot;m&quot;月&quot;d&quot;日&quot;;@"/>
    <numFmt numFmtId="178" formatCode="\ ggge&quot;年&quot;m&quot;月&quot;d&quot;日&quot;;;"/>
    <numFmt numFmtId="179" formatCode="#,##0_);\(#,##0\)"/>
    <numFmt numFmtId="180" formatCode="m&quot;月&quot;d&quot;日&quot;\(aaa\)"/>
  </numFmts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name val="ＭＳ Ｐゴシック"/>
      <family val="3"/>
      <charset val="128"/>
    </font>
    <font>
      <sz val="6"/>
      <color theme="1"/>
      <name val="BIZ UDゴシック"/>
      <family val="3"/>
      <charset val="128"/>
    </font>
    <font>
      <sz val="8"/>
      <color theme="0"/>
      <name val="BIZ UDゴシック"/>
      <family val="3"/>
      <charset val="128"/>
    </font>
    <font>
      <sz val="7"/>
      <color theme="0"/>
      <name val="BIZ UDゴシック"/>
      <family val="3"/>
      <charset val="128"/>
    </font>
    <font>
      <b/>
      <sz val="5"/>
      <color theme="1"/>
      <name val="BIZ UDゴシック"/>
      <family val="3"/>
      <charset val="128"/>
    </font>
    <font>
      <sz val="7"/>
      <color theme="1"/>
      <name val="BIZ UDPゴシック"/>
      <family val="3"/>
      <charset val="128"/>
    </font>
    <font>
      <sz val="6.5"/>
      <color theme="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5"/>
      <color theme="1"/>
      <name val="BIZ UDPゴシック"/>
      <family val="3"/>
      <charset val="128"/>
    </font>
    <font>
      <sz val="7.5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5"/>
      <color theme="1"/>
      <name val="BIZ UD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20"/>
      <name val="游ゴシック"/>
      <family val="3"/>
      <charset val="128"/>
    </font>
    <font>
      <b/>
      <sz val="10"/>
      <color theme="1"/>
      <name val="BIZ UDゴシック"/>
      <family val="3"/>
      <charset val="128"/>
    </font>
    <font>
      <sz val="7"/>
      <color rgb="FFFF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Segoe UI Symbol"/>
      <family val="2"/>
    </font>
    <font>
      <sz val="26"/>
      <color theme="1"/>
      <name val="游ゴシック Light"/>
      <family val="3"/>
      <charset val="128"/>
      <scheme val="major"/>
    </font>
    <font>
      <sz val="26"/>
      <color rgb="FFFF0000"/>
      <name val="游ゴシック Light"/>
      <family val="3"/>
      <charset val="128"/>
      <scheme val="major"/>
    </font>
    <font>
      <b/>
      <sz val="7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/>
      <top style="thin">
        <color indexed="64"/>
      </top>
      <bottom style="hair">
        <color indexed="64"/>
      </bottom>
      <diagonal style="hair">
        <color auto="1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auto="1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auto="1"/>
      </diagonal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theme="0" tint="-0.34998626667073579"/>
      </bottom>
      <diagonal/>
    </border>
    <border>
      <left/>
      <right/>
      <top style="thin">
        <color auto="1"/>
      </top>
      <bottom style="hair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hair">
        <color theme="0" tint="-0.34998626667073579"/>
      </bottom>
      <diagonal/>
    </border>
    <border>
      <left style="hair">
        <color auto="1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auto="1"/>
      </right>
      <top style="hair">
        <color theme="0" tint="-0.34998626667073579"/>
      </top>
      <bottom/>
      <diagonal/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hair">
        <color indexed="64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hair">
        <color auto="1"/>
      </diagonal>
    </border>
    <border>
      <left style="medium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 style="hair">
        <color auto="1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auto="1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indexed="64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5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3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1" fontId="2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17" fillId="0" borderId="0" xfId="0" applyFont="1" applyBorder="1" applyAlignment="1">
      <alignment vertical="top"/>
    </xf>
    <xf numFmtId="0" fontId="8" fillId="0" borderId="0" xfId="0" applyFont="1">
      <alignment vertical="center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41" fontId="4" fillId="0" borderId="11" xfId="0" applyNumberFormat="1" applyFont="1" applyBorder="1" applyAlignment="1">
      <alignment horizontal="center" vertical="center"/>
    </xf>
    <xf numFmtId="41" fontId="6" fillId="0" borderId="11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41" fontId="6" fillId="0" borderId="51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justify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shrinkToFit="1"/>
    </xf>
    <xf numFmtId="0" fontId="16" fillId="0" borderId="0" xfId="0" applyFont="1" applyAlignment="1"/>
    <xf numFmtId="0" fontId="8" fillId="4" borderId="5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5" fillId="5" borderId="70" xfId="0" applyFont="1" applyFill="1" applyBorder="1" applyAlignment="1">
      <alignment horizontal="center" vertical="center" wrapText="1"/>
    </xf>
    <xf numFmtId="41" fontId="6" fillId="5" borderId="70" xfId="0" applyNumberFormat="1" applyFont="1" applyFill="1" applyBorder="1" applyAlignment="1">
      <alignment horizontal="center" vertical="center"/>
    </xf>
    <xf numFmtId="41" fontId="6" fillId="5" borderId="18" xfId="0" applyNumberFormat="1" applyFont="1" applyFill="1" applyBorder="1" applyAlignment="1">
      <alignment horizontal="center" vertical="center"/>
    </xf>
    <xf numFmtId="176" fontId="3" fillId="5" borderId="70" xfId="0" applyNumberFormat="1" applyFont="1" applyFill="1" applyBorder="1" applyAlignment="1">
      <alignment horizontal="center" vertical="center"/>
    </xf>
    <xf numFmtId="176" fontId="4" fillId="5" borderId="18" xfId="0" applyNumberFormat="1" applyFont="1" applyFill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9" fontId="29" fillId="0" borderId="0" xfId="0" applyNumberFormat="1" applyFont="1" applyAlignment="1">
      <alignment horizontal="center" vertical="center"/>
    </xf>
    <xf numFmtId="179" fontId="0" fillId="0" borderId="0" xfId="0" applyNumberFormat="1">
      <alignment vertical="center"/>
    </xf>
    <xf numFmtId="176" fontId="4" fillId="0" borderId="77" xfId="0" applyNumberFormat="1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176" fontId="4" fillId="0" borderId="74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51" xfId="0" applyNumberFormat="1" applyFont="1" applyBorder="1" applyAlignment="1">
      <alignment horizontal="center" vertical="center"/>
    </xf>
    <xf numFmtId="179" fontId="3" fillId="0" borderId="47" xfId="0" applyNumberFormat="1" applyFont="1" applyFill="1" applyBorder="1" applyAlignment="1">
      <alignment vertical="center"/>
    </xf>
    <xf numFmtId="176" fontId="5" fillId="0" borderId="47" xfId="0" applyNumberFormat="1" applyFont="1" applyFill="1" applyBorder="1" applyAlignment="1">
      <alignment vertical="center"/>
    </xf>
    <xf numFmtId="176" fontId="4" fillId="0" borderId="43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9" fillId="0" borderId="0" xfId="0" applyFont="1">
      <alignment vertical="center"/>
    </xf>
    <xf numFmtId="0" fontId="9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8" fillId="0" borderId="0" xfId="0" applyFont="1" applyBorder="1" applyAlignment="1">
      <alignment vertical="justify" shrinkToFit="1"/>
    </xf>
    <xf numFmtId="0" fontId="11" fillId="0" borderId="0" xfId="0" applyFont="1" applyBorder="1" applyAlignment="1">
      <alignment vertical="center" shrinkToFit="1"/>
    </xf>
    <xf numFmtId="0" fontId="4" fillId="0" borderId="8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176" fontId="8" fillId="0" borderId="93" xfId="0" applyNumberFormat="1" applyFont="1" applyBorder="1" applyAlignment="1">
      <alignment horizontal="center" vertical="center" shrinkToFit="1"/>
    </xf>
    <xf numFmtId="0" fontId="16" fillId="0" borderId="22" xfId="0" applyFont="1" applyBorder="1" applyAlignment="1"/>
    <xf numFmtId="0" fontId="21" fillId="0" borderId="48" xfId="0" applyFont="1" applyBorder="1" applyAlignment="1">
      <alignment horizontal="center" vertical="center"/>
    </xf>
    <xf numFmtId="0" fontId="21" fillId="0" borderId="91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41" fontId="2" fillId="0" borderId="11" xfId="0" applyNumberFormat="1" applyFont="1" applyBorder="1" applyAlignment="1">
      <alignment horizontal="center" vertical="center"/>
    </xf>
    <xf numFmtId="41" fontId="19" fillId="0" borderId="1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0" fontId="34" fillId="0" borderId="0" xfId="0" applyFont="1">
      <alignment vertical="center"/>
    </xf>
    <xf numFmtId="0" fontId="19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51" xfId="0" applyNumberFormat="1" applyFont="1" applyBorder="1" applyAlignment="1">
      <alignment horizontal="center" vertical="center"/>
    </xf>
    <xf numFmtId="41" fontId="19" fillId="0" borderId="51" xfId="0" applyNumberFormat="1" applyFont="1" applyBorder="1" applyAlignment="1">
      <alignment horizontal="center" vertical="center"/>
    </xf>
    <xf numFmtId="176" fontId="19" fillId="0" borderId="43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 wrapText="1"/>
    </xf>
    <xf numFmtId="41" fontId="4" fillId="0" borderId="113" xfId="0" applyNumberFormat="1" applyFont="1" applyBorder="1" applyAlignment="1">
      <alignment horizontal="center" vertical="center"/>
    </xf>
    <xf numFmtId="0" fontId="37" fillId="0" borderId="0" xfId="0" applyFont="1" applyAlignment="1">
      <alignment horizontal="right"/>
    </xf>
    <xf numFmtId="176" fontId="35" fillId="0" borderId="65" xfId="0" applyNumberFormat="1" applyFont="1" applyFill="1" applyBorder="1" applyAlignment="1">
      <alignment vertical="center" wrapText="1"/>
    </xf>
    <xf numFmtId="176" fontId="35" fillId="0" borderId="66" xfId="0" applyNumberFormat="1" applyFont="1" applyFill="1" applyBorder="1" applyAlignment="1">
      <alignment vertical="center" wrapText="1"/>
    </xf>
    <xf numFmtId="176" fontId="35" fillId="0" borderId="52" xfId="0" applyNumberFormat="1" applyFont="1" applyFill="1" applyBorder="1" applyAlignment="1">
      <alignment vertical="center" wrapText="1"/>
    </xf>
    <xf numFmtId="0" fontId="4" fillId="0" borderId="48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6" fontId="25" fillId="0" borderId="95" xfId="0" applyNumberFormat="1" applyFont="1" applyBorder="1" applyAlignment="1">
      <alignment horizontal="center" vertical="center" shrinkToFit="1"/>
    </xf>
    <xf numFmtId="176" fontId="25" fillId="0" borderId="96" xfId="0" applyNumberFormat="1" applyFont="1" applyBorder="1" applyAlignment="1">
      <alignment horizontal="center" vertical="center" shrinkToFit="1"/>
    </xf>
    <xf numFmtId="176" fontId="25" fillId="0" borderId="97" xfId="0" applyNumberFormat="1" applyFont="1" applyBorder="1" applyAlignment="1">
      <alignment horizontal="center" vertical="center" shrinkToFit="1"/>
    </xf>
    <xf numFmtId="176" fontId="25" fillId="0" borderId="52" xfId="0" applyNumberFormat="1" applyFont="1" applyBorder="1" applyAlignment="1">
      <alignment horizontal="center" vertical="center" shrinkToFit="1"/>
    </xf>
    <xf numFmtId="176" fontId="25" fillId="0" borderId="22" xfId="0" applyNumberFormat="1" applyFont="1" applyBorder="1" applyAlignment="1">
      <alignment horizontal="center" vertical="center" shrinkToFit="1"/>
    </xf>
    <xf numFmtId="176" fontId="25" fillId="0" borderId="41" xfId="0" applyNumberFormat="1" applyFont="1" applyBorder="1" applyAlignment="1">
      <alignment horizontal="center" vertical="center" shrinkToFit="1"/>
    </xf>
    <xf numFmtId="176" fontId="4" fillId="0" borderId="94" xfId="0" applyNumberFormat="1" applyFont="1" applyBorder="1" applyAlignment="1">
      <alignment horizontal="center" vertical="center"/>
    </xf>
    <xf numFmtId="176" fontId="4" fillId="0" borderId="98" xfId="0" applyNumberFormat="1" applyFont="1" applyBorder="1" applyAlignment="1">
      <alignment horizontal="center" vertical="center"/>
    </xf>
    <xf numFmtId="176" fontId="15" fillId="0" borderId="39" xfId="0" applyNumberFormat="1" applyFont="1" applyBorder="1" applyAlignment="1">
      <alignment horizontal="left" vertical="center" shrinkToFit="1"/>
    </xf>
    <xf numFmtId="176" fontId="15" fillId="0" borderId="38" xfId="0" applyNumberFormat="1" applyFont="1" applyBorder="1" applyAlignment="1">
      <alignment horizontal="left" vertical="center" shrinkToFit="1"/>
    </xf>
    <xf numFmtId="176" fontId="15" fillId="0" borderId="58" xfId="0" applyNumberFormat="1" applyFont="1" applyBorder="1" applyAlignment="1">
      <alignment horizontal="left" vertical="center" shrinkToFit="1"/>
    </xf>
    <xf numFmtId="176" fontId="15" fillId="0" borderId="19" xfId="0" applyNumberFormat="1" applyFont="1" applyBorder="1" applyAlignment="1">
      <alignment horizontal="left" vertical="center" shrinkToFit="1"/>
    </xf>
    <xf numFmtId="176" fontId="15" fillId="0" borderId="4" xfId="0" applyNumberFormat="1" applyFont="1" applyBorder="1" applyAlignment="1">
      <alignment horizontal="left" vertical="center" shrinkToFit="1"/>
    </xf>
    <xf numFmtId="176" fontId="15" fillId="0" borderId="5" xfId="0" applyNumberFormat="1" applyFont="1" applyBorder="1" applyAlignment="1">
      <alignment horizontal="left" vertical="center" shrinkToFi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78" fontId="25" fillId="0" borderId="38" xfId="0" applyNumberFormat="1" applyFont="1" applyFill="1" applyBorder="1" applyAlignment="1">
      <alignment horizontal="center" vertical="center"/>
    </xf>
    <xf numFmtId="178" fontId="25" fillId="0" borderId="58" xfId="0" applyNumberFormat="1" applyFont="1" applyFill="1" applyBorder="1" applyAlignment="1">
      <alignment horizontal="center" vertical="center"/>
    </xf>
    <xf numFmtId="178" fontId="25" fillId="0" borderId="0" xfId="0" applyNumberFormat="1" applyFont="1" applyFill="1" applyBorder="1" applyAlignment="1">
      <alignment horizontal="center" vertical="center"/>
    </xf>
    <xf numFmtId="178" fontId="25" fillId="0" borderId="21" xfId="0" applyNumberFormat="1" applyFont="1" applyFill="1" applyBorder="1" applyAlignment="1">
      <alignment horizontal="center" vertical="center"/>
    </xf>
    <xf numFmtId="178" fontId="25" fillId="0" borderId="22" xfId="0" applyNumberFormat="1" applyFont="1" applyFill="1" applyBorder="1" applyAlignment="1">
      <alignment horizontal="center" vertical="center"/>
    </xf>
    <xf numFmtId="178" fontId="25" fillId="0" borderId="28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25" fillId="0" borderId="53" xfId="0" applyNumberFormat="1" applyFont="1" applyBorder="1" applyAlignment="1">
      <alignment horizontal="center" vertical="center"/>
    </xf>
    <xf numFmtId="0" fontId="25" fillId="0" borderId="7" xfId="0" applyNumberFormat="1" applyFont="1" applyBorder="1" applyAlignment="1">
      <alignment horizontal="center" vertical="center"/>
    </xf>
    <xf numFmtId="0" fontId="25" fillId="0" borderId="54" xfId="0" applyNumberFormat="1" applyFont="1" applyBorder="1" applyAlignment="1">
      <alignment horizontal="center" vertical="center"/>
    </xf>
    <xf numFmtId="0" fontId="25" fillId="0" borderId="14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5" fillId="0" borderId="18" xfId="0" applyNumberFormat="1" applyFont="1" applyBorder="1" applyAlignment="1">
      <alignment horizontal="center" vertical="center"/>
    </xf>
    <xf numFmtId="0" fontId="25" fillId="0" borderId="52" xfId="0" applyNumberFormat="1" applyFont="1" applyBorder="1" applyAlignment="1">
      <alignment horizontal="center" vertical="center"/>
    </xf>
    <xf numFmtId="0" fontId="25" fillId="0" borderId="22" xfId="0" applyNumberFormat="1" applyFont="1" applyBorder="1" applyAlignment="1">
      <alignment horizontal="center" vertical="center"/>
    </xf>
    <xf numFmtId="0" fontId="25" fillId="0" borderId="41" xfId="0" applyNumberFormat="1" applyFont="1" applyBorder="1" applyAlignment="1">
      <alignment horizontal="center" vertical="center"/>
    </xf>
    <xf numFmtId="180" fontId="15" fillId="0" borderId="0" xfId="0" applyNumberFormat="1" applyFont="1" applyFill="1" applyBorder="1" applyAlignment="1">
      <alignment horizontal="center" vertical="center" wrapText="1"/>
    </xf>
    <xf numFmtId="180" fontId="15" fillId="0" borderId="22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178" fontId="3" fillId="0" borderId="22" xfId="0" applyNumberFormat="1" applyFont="1" applyFill="1" applyBorder="1" applyAlignment="1">
      <alignment horizontal="center" vertical="center"/>
    </xf>
    <xf numFmtId="180" fontId="15" fillId="0" borderId="0" xfId="0" applyNumberFormat="1" applyFont="1" applyFill="1" applyBorder="1" applyAlignment="1">
      <alignment horizontal="center" vertical="center"/>
    </xf>
    <xf numFmtId="180" fontId="15" fillId="0" borderId="22" xfId="0" applyNumberFormat="1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8" fillId="4" borderId="56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 wrapText="1"/>
    </xf>
    <xf numFmtId="0" fontId="8" fillId="4" borderId="5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 wrapText="1"/>
    </xf>
    <xf numFmtId="178" fontId="15" fillId="0" borderId="21" xfId="0" applyNumberFormat="1" applyFont="1" applyFill="1" applyBorder="1" applyAlignment="1">
      <alignment horizontal="center" vertical="center" wrapText="1"/>
    </xf>
    <xf numFmtId="178" fontId="15" fillId="0" borderId="22" xfId="0" applyNumberFormat="1" applyFont="1" applyFill="1" applyBorder="1" applyAlignment="1">
      <alignment horizontal="center" vertical="center" wrapText="1"/>
    </xf>
    <xf numFmtId="178" fontId="15" fillId="0" borderId="28" xfId="0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justify"/>
    </xf>
    <xf numFmtId="0" fontId="16" fillId="0" borderId="0" xfId="0" applyFont="1" applyAlignment="1">
      <alignment horizontal="right"/>
    </xf>
    <xf numFmtId="0" fontId="8" fillId="4" borderId="2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10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justify" wrapText="1"/>
    </xf>
    <xf numFmtId="0" fontId="16" fillId="0" borderId="0" xfId="0" applyFont="1" applyAlignment="1">
      <alignment horizontal="center"/>
    </xf>
    <xf numFmtId="0" fontId="24" fillId="0" borderId="53" xfId="0" applyNumberFormat="1" applyFont="1" applyBorder="1" applyAlignment="1">
      <alignment horizontal="center" vertical="center"/>
    </xf>
    <xf numFmtId="0" fontId="24" fillId="0" borderId="7" xfId="0" applyNumberFormat="1" applyFont="1" applyBorder="1" applyAlignment="1">
      <alignment horizontal="center" vertical="center"/>
    </xf>
    <xf numFmtId="0" fontId="24" fillId="0" borderId="54" xfId="0" applyNumberFormat="1" applyFont="1" applyBorder="1" applyAlignment="1">
      <alignment horizontal="center" vertical="center"/>
    </xf>
    <xf numFmtId="0" fontId="24" fillId="0" borderId="14" xfId="0" applyNumberFormat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24" fillId="0" borderId="18" xfId="0" applyNumberFormat="1" applyFont="1" applyBorder="1" applyAlignment="1">
      <alignment horizontal="center" vertical="center"/>
    </xf>
    <xf numFmtId="0" fontId="24" fillId="0" borderId="52" xfId="0" applyNumberFormat="1" applyFont="1" applyBorder="1" applyAlignment="1">
      <alignment horizontal="center" vertical="center"/>
    </xf>
    <xf numFmtId="0" fontId="24" fillId="0" borderId="22" xfId="0" applyNumberFormat="1" applyFont="1" applyBorder="1" applyAlignment="1">
      <alignment horizontal="center" vertical="center"/>
    </xf>
    <xf numFmtId="0" fontId="24" fillId="0" borderId="41" xfId="0" applyNumberFormat="1" applyFont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180" fontId="26" fillId="0" borderId="0" xfId="0" applyNumberFormat="1" applyFont="1" applyFill="1" applyBorder="1" applyAlignment="1">
      <alignment horizontal="center" vertical="center"/>
    </xf>
    <xf numFmtId="180" fontId="26" fillId="0" borderId="22" xfId="0" applyNumberFormat="1" applyFont="1" applyFill="1" applyBorder="1" applyAlignment="1">
      <alignment horizontal="center" vertical="center"/>
    </xf>
    <xf numFmtId="180" fontId="26" fillId="0" borderId="0" xfId="0" applyNumberFormat="1" applyFont="1" applyFill="1" applyBorder="1" applyAlignment="1">
      <alignment horizontal="center" vertical="center" wrapText="1"/>
    </xf>
    <xf numFmtId="180" fontId="26" fillId="0" borderId="22" xfId="0" applyNumberFormat="1" applyFont="1" applyFill="1" applyBorder="1" applyAlignment="1">
      <alignment horizontal="center"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178" fontId="26" fillId="0" borderId="21" xfId="0" applyNumberFormat="1" applyFont="1" applyFill="1" applyBorder="1" applyAlignment="1">
      <alignment horizontal="center" vertical="center" wrapText="1"/>
    </xf>
    <xf numFmtId="178" fontId="26" fillId="0" borderId="22" xfId="0" applyNumberFormat="1" applyFont="1" applyFill="1" applyBorder="1" applyAlignment="1">
      <alignment horizontal="center" vertical="center" wrapText="1"/>
    </xf>
    <xf numFmtId="178" fontId="26" fillId="0" borderId="28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176" fontId="21" fillId="0" borderId="94" xfId="0" applyNumberFormat="1" applyFont="1" applyBorder="1" applyAlignment="1">
      <alignment horizontal="center" vertical="center"/>
    </xf>
    <xf numFmtId="176" fontId="21" fillId="0" borderId="98" xfId="0" applyNumberFormat="1" applyFont="1" applyBorder="1" applyAlignment="1">
      <alignment horizontal="center" vertical="center"/>
    </xf>
    <xf numFmtId="178" fontId="24" fillId="0" borderId="38" xfId="0" applyNumberFormat="1" applyFont="1" applyFill="1" applyBorder="1" applyAlignment="1">
      <alignment horizontal="center" vertical="center"/>
    </xf>
    <xf numFmtId="178" fontId="24" fillId="0" borderId="58" xfId="0" applyNumberFormat="1" applyFont="1" applyFill="1" applyBorder="1" applyAlignment="1">
      <alignment horizontal="center" vertical="center"/>
    </xf>
    <xf numFmtId="178" fontId="24" fillId="0" borderId="0" xfId="0" applyNumberFormat="1" applyFont="1" applyFill="1" applyBorder="1" applyAlignment="1">
      <alignment horizontal="center" vertical="center"/>
    </xf>
    <xf numFmtId="178" fontId="24" fillId="0" borderId="21" xfId="0" applyNumberFormat="1" applyFont="1" applyFill="1" applyBorder="1" applyAlignment="1">
      <alignment horizontal="center" vertical="center"/>
    </xf>
    <xf numFmtId="178" fontId="24" fillId="0" borderId="22" xfId="0" applyNumberFormat="1" applyFont="1" applyFill="1" applyBorder="1" applyAlignment="1">
      <alignment horizontal="center" vertical="center"/>
    </xf>
    <xf numFmtId="178" fontId="24" fillId="0" borderId="28" xfId="0" applyNumberFormat="1" applyFont="1" applyFill="1" applyBorder="1" applyAlignment="1">
      <alignment horizontal="center" vertical="center"/>
    </xf>
    <xf numFmtId="176" fontId="24" fillId="0" borderId="95" xfId="0" applyNumberFormat="1" applyFont="1" applyBorder="1" applyAlignment="1">
      <alignment horizontal="center" vertical="center" shrinkToFit="1"/>
    </xf>
    <xf numFmtId="176" fontId="24" fillId="0" borderId="96" xfId="0" applyNumberFormat="1" applyFont="1" applyBorder="1" applyAlignment="1">
      <alignment horizontal="center" vertical="center" shrinkToFit="1"/>
    </xf>
    <xf numFmtId="176" fontId="24" fillId="0" borderId="97" xfId="0" applyNumberFormat="1" applyFont="1" applyBorder="1" applyAlignment="1">
      <alignment horizontal="center" vertical="center" shrinkToFit="1"/>
    </xf>
    <xf numFmtId="176" fontId="24" fillId="0" borderId="52" xfId="0" applyNumberFormat="1" applyFont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76" fontId="24" fillId="0" borderId="41" xfId="0" applyNumberFormat="1" applyFont="1" applyBorder="1" applyAlignment="1">
      <alignment horizontal="center" vertical="center" shrinkToFit="1"/>
    </xf>
    <xf numFmtId="176" fontId="26" fillId="0" borderId="39" xfId="0" applyNumberFormat="1" applyFont="1" applyBorder="1" applyAlignment="1">
      <alignment horizontal="left" vertical="center" indent="2" shrinkToFit="1"/>
    </xf>
    <xf numFmtId="176" fontId="26" fillId="0" borderId="38" xfId="0" applyNumberFormat="1" applyFont="1" applyBorder="1" applyAlignment="1">
      <alignment horizontal="left" vertical="center" indent="2" shrinkToFit="1"/>
    </xf>
    <xf numFmtId="176" fontId="26" fillId="0" borderId="58" xfId="0" applyNumberFormat="1" applyFont="1" applyBorder="1" applyAlignment="1">
      <alignment horizontal="left" vertical="center" indent="2" shrinkToFit="1"/>
    </xf>
    <xf numFmtId="176" fontId="26" fillId="0" borderId="19" xfId="0" applyNumberFormat="1" applyFont="1" applyBorder="1" applyAlignment="1">
      <alignment horizontal="left" vertical="center" indent="2" shrinkToFit="1"/>
    </xf>
    <xf numFmtId="176" fontId="26" fillId="0" borderId="4" xfId="0" applyNumberFormat="1" applyFont="1" applyBorder="1" applyAlignment="1">
      <alignment horizontal="left" vertical="center" indent="2" shrinkToFit="1"/>
    </xf>
    <xf numFmtId="176" fontId="26" fillId="0" borderId="5" xfId="0" applyNumberFormat="1" applyFont="1" applyBorder="1" applyAlignment="1">
      <alignment horizontal="left" vertical="center" indent="2" shrinkToFit="1"/>
    </xf>
    <xf numFmtId="0" fontId="5" fillId="0" borderId="7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 shrinkToFit="1"/>
    </xf>
    <xf numFmtId="0" fontId="21" fillId="0" borderId="74" xfId="0" applyFont="1" applyBorder="1" applyAlignment="1">
      <alignment horizontal="center" vertical="center" shrinkToFit="1"/>
    </xf>
    <xf numFmtId="0" fontId="32" fillId="0" borderId="78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1" fillId="0" borderId="91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left" vertical="center"/>
    </xf>
    <xf numFmtId="176" fontId="4" fillId="0" borderId="67" xfId="0" applyNumberFormat="1" applyFont="1" applyFill="1" applyBorder="1" applyAlignment="1">
      <alignment horizontal="left" vertical="center"/>
    </xf>
    <xf numFmtId="176" fontId="4" fillId="0" borderId="22" xfId="0" applyNumberFormat="1" applyFont="1" applyFill="1" applyBorder="1" applyAlignment="1">
      <alignment horizontal="left" vertical="center"/>
    </xf>
    <xf numFmtId="176" fontId="5" fillId="0" borderId="32" xfId="0" applyNumberFormat="1" applyFont="1" applyFill="1" applyBorder="1" applyAlignment="1">
      <alignment horizontal="center" vertical="center" shrinkToFit="1"/>
    </xf>
    <xf numFmtId="176" fontId="5" fillId="0" borderId="110" xfId="0" applyNumberFormat="1" applyFont="1" applyFill="1" applyBorder="1" applyAlignment="1">
      <alignment horizontal="center" vertical="center" shrinkToFit="1"/>
    </xf>
    <xf numFmtId="176" fontId="5" fillId="0" borderId="67" xfId="0" applyNumberFormat="1" applyFont="1" applyFill="1" applyBorder="1" applyAlignment="1">
      <alignment horizontal="center" vertical="center" shrinkToFit="1"/>
    </xf>
    <xf numFmtId="176" fontId="5" fillId="0" borderId="108" xfId="0" applyNumberFormat="1" applyFont="1" applyFill="1" applyBorder="1" applyAlignment="1">
      <alignment horizontal="center" vertical="center" shrinkToFit="1"/>
    </xf>
    <xf numFmtId="179" fontId="15" fillId="0" borderId="11" xfId="0" applyNumberFormat="1" applyFont="1" applyBorder="1" applyAlignment="1">
      <alignment horizontal="center" vertical="center" shrinkToFit="1"/>
    </xf>
    <xf numFmtId="179" fontId="15" fillId="0" borderId="12" xfId="0" applyNumberFormat="1" applyFont="1" applyBorder="1" applyAlignment="1">
      <alignment horizontal="center" vertical="center" shrinkToFit="1"/>
    </xf>
    <xf numFmtId="41" fontId="15" fillId="0" borderId="46" xfId="0" applyNumberFormat="1" applyFont="1" applyBorder="1" applyAlignment="1">
      <alignment horizontal="center" vertical="center"/>
    </xf>
    <xf numFmtId="41" fontId="15" fillId="0" borderId="34" xfId="0" applyNumberFormat="1" applyFont="1" applyBorder="1" applyAlignment="1">
      <alignment horizontal="center" vertical="center"/>
    </xf>
    <xf numFmtId="41" fontId="15" fillId="0" borderId="11" xfId="0" applyNumberFormat="1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/>
    </xf>
    <xf numFmtId="176" fontId="15" fillId="0" borderId="12" xfId="0" applyNumberFormat="1" applyFont="1" applyBorder="1" applyAlignment="1">
      <alignment horizontal="center" vertical="center"/>
    </xf>
    <xf numFmtId="176" fontId="15" fillId="0" borderId="102" xfId="0" applyNumberFormat="1" applyFont="1" applyBorder="1" applyAlignment="1">
      <alignment horizontal="center" vertical="center"/>
    </xf>
    <xf numFmtId="176" fontId="15" fillId="0" borderId="104" xfId="0" applyNumberFormat="1" applyFont="1" applyBorder="1" applyAlignment="1">
      <alignment horizontal="center" vertical="center"/>
    </xf>
    <xf numFmtId="176" fontId="15" fillId="0" borderId="103" xfId="0" applyNumberFormat="1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 wrapText="1"/>
    </xf>
    <xf numFmtId="176" fontId="15" fillId="0" borderId="12" xfId="0" applyNumberFormat="1" applyFont="1" applyBorder="1" applyAlignment="1">
      <alignment horizontal="center" vertical="center" wrapText="1"/>
    </xf>
    <xf numFmtId="176" fontId="5" fillId="2" borderId="45" xfId="0" applyNumberFormat="1" applyFont="1" applyFill="1" applyBorder="1" applyAlignment="1">
      <alignment horizontal="center" vertical="center" wrapText="1"/>
    </xf>
    <xf numFmtId="176" fontId="5" fillId="2" borderId="30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107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109" xfId="0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/>
    </xf>
    <xf numFmtId="176" fontId="5" fillId="2" borderId="38" xfId="0" applyNumberFormat="1" applyFont="1" applyFill="1" applyBorder="1" applyAlignment="1">
      <alignment horizontal="center" vertical="center"/>
    </xf>
    <xf numFmtId="176" fontId="5" fillId="2" borderId="72" xfId="0" applyNumberFormat="1" applyFont="1" applyFill="1" applyBorder="1" applyAlignment="1">
      <alignment horizontal="center" vertical="center"/>
    </xf>
    <xf numFmtId="176" fontId="5" fillId="2" borderId="40" xfId="0" applyNumberFormat="1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176" fontId="5" fillId="2" borderId="29" xfId="0" applyNumberFormat="1" applyFont="1" applyFill="1" applyBorder="1" applyAlignment="1">
      <alignment horizontal="center" vertical="center"/>
    </xf>
    <xf numFmtId="176" fontId="5" fillId="2" borderId="45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30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41" fontId="5" fillId="2" borderId="45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69" xfId="0" applyNumberFormat="1" applyFont="1" applyFill="1" applyBorder="1" applyAlignment="1">
      <alignment horizontal="center" vertical="center"/>
    </xf>
    <xf numFmtId="176" fontId="3" fillId="0" borderId="46" xfId="0" applyNumberFormat="1" applyFont="1" applyFill="1" applyBorder="1" applyAlignment="1">
      <alignment horizontal="center" vertical="center"/>
    </xf>
    <xf numFmtId="176" fontId="3" fillId="0" borderId="34" xfId="0" applyNumberFormat="1" applyFont="1" applyFill="1" applyBorder="1" applyAlignment="1">
      <alignment horizontal="center" vertical="center"/>
    </xf>
    <xf numFmtId="176" fontId="3" fillId="0" borderId="76" xfId="0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left" vertical="top" wrapText="1"/>
    </xf>
    <xf numFmtId="176" fontId="6" fillId="0" borderId="42" xfId="0" applyNumberFormat="1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176" fontId="5" fillId="2" borderId="69" xfId="0" applyNumberFormat="1" applyFont="1" applyFill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left" vertical="center" indent="1" shrinkToFit="1"/>
    </xf>
    <xf numFmtId="176" fontId="2" fillId="0" borderId="11" xfId="0" applyNumberFormat="1" applyFont="1" applyBorder="1" applyAlignment="1">
      <alignment horizontal="left" vertical="center" indent="1" shrinkToFit="1"/>
    </xf>
    <xf numFmtId="176" fontId="2" fillId="0" borderId="12" xfId="0" applyNumberFormat="1" applyFont="1" applyBorder="1" applyAlignment="1">
      <alignment horizontal="left" vertical="center" indent="1" shrinkToFit="1"/>
    </xf>
    <xf numFmtId="176" fontId="2" fillId="0" borderId="36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52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50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textRotation="255"/>
    </xf>
    <xf numFmtId="0" fontId="6" fillId="2" borderId="47" xfId="0" applyFont="1" applyFill="1" applyBorder="1" applyAlignment="1">
      <alignment horizontal="center" vertical="center" textRotation="255"/>
    </xf>
    <xf numFmtId="0" fontId="6" fillId="2" borderId="40" xfId="0" applyFont="1" applyFill="1" applyBorder="1" applyAlignment="1">
      <alignment horizontal="center" vertical="center" textRotation="255"/>
    </xf>
    <xf numFmtId="0" fontId="8" fillId="2" borderId="4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41" fontId="25" fillId="0" borderId="111" xfId="0" applyNumberFormat="1" applyFont="1" applyBorder="1" applyAlignment="1">
      <alignment horizontal="center" vertical="center"/>
    </xf>
    <xf numFmtId="41" fontId="25" fillId="0" borderId="112" xfId="0" applyNumberFormat="1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0" fontId="18" fillId="0" borderId="65" xfId="0" applyFont="1" applyBorder="1" applyAlignment="1">
      <alignment horizontal="left" vertical="justify" wrapText="1"/>
    </xf>
    <xf numFmtId="0" fontId="18" fillId="0" borderId="67" xfId="0" applyFont="1" applyBorder="1" applyAlignment="1">
      <alignment horizontal="left" vertical="justify" wrapText="1"/>
    </xf>
    <xf numFmtId="0" fontId="18" fillId="0" borderId="68" xfId="0" applyFont="1" applyBorder="1" applyAlignment="1">
      <alignment horizontal="left" vertical="justify" wrapText="1"/>
    </xf>
    <xf numFmtId="0" fontId="18" fillId="0" borderId="14" xfId="0" applyFont="1" applyBorder="1" applyAlignment="1">
      <alignment horizontal="left" vertical="justify" wrapText="1"/>
    </xf>
    <xf numFmtId="0" fontId="18" fillId="0" borderId="15" xfId="0" applyFont="1" applyBorder="1" applyAlignment="1">
      <alignment horizontal="left" vertical="justify" wrapText="1"/>
    </xf>
    <xf numFmtId="0" fontId="18" fillId="0" borderId="66" xfId="0" applyFont="1" applyBorder="1" applyAlignment="1">
      <alignment horizontal="left" vertical="justify" wrapText="1"/>
    </xf>
    <xf numFmtId="0" fontId="18" fillId="0" borderId="32" xfId="0" applyFont="1" applyBorder="1" applyAlignment="1">
      <alignment horizontal="left" vertical="justify" wrapText="1"/>
    </xf>
    <xf numFmtId="0" fontId="18" fillId="0" borderId="33" xfId="0" applyFont="1" applyBorder="1" applyAlignment="1">
      <alignment horizontal="left" vertical="justify" wrapText="1"/>
    </xf>
    <xf numFmtId="0" fontId="6" fillId="2" borderId="3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176" fontId="26" fillId="0" borderId="102" xfId="0" applyNumberFormat="1" applyFont="1" applyBorder="1" applyAlignment="1">
      <alignment horizontal="center" vertical="center"/>
    </xf>
    <xf numFmtId="176" fontId="26" fillId="0" borderId="104" xfId="0" applyNumberFormat="1" applyFont="1" applyBorder="1" applyAlignment="1">
      <alignment horizontal="center" vertical="center"/>
    </xf>
    <xf numFmtId="176" fontId="26" fillId="0" borderId="10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176" fontId="4" fillId="0" borderId="86" xfId="0" applyNumberFormat="1" applyFont="1" applyBorder="1" applyAlignment="1">
      <alignment horizontal="center" vertical="center"/>
    </xf>
    <xf numFmtId="176" fontId="3" fillId="0" borderId="86" xfId="0" applyNumberFormat="1" applyFont="1" applyBorder="1" applyAlignment="1">
      <alignment horizontal="center" vertical="center"/>
    </xf>
    <xf numFmtId="176" fontId="3" fillId="0" borderId="87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176" fontId="2" fillId="0" borderId="5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177" fontId="6" fillId="2" borderId="71" xfId="0" applyNumberFormat="1" applyFont="1" applyFill="1" applyBorder="1" applyAlignment="1">
      <alignment horizontal="center" vertical="center" wrapText="1"/>
    </xf>
    <xf numFmtId="177" fontId="6" fillId="2" borderId="7" xfId="0" applyNumberFormat="1" applyFont="1" applyFill="1" applyBorder="1" applyAlignment="1">
      <alignment horizontal="center" vertical="center" wrapText="1"/>
    </xf>
    <xf numFmtId="177" fontId="6" fillId="2" borderId="10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6" fontId="25" fillId="0" borderId="38" xfId="0" applyNumberFormat="1" applyFont="1" applyFill="1" applyBorder="1" applyAlignment="1">
      <alignment horizontal="center" vertical="center" wrapText="1"/>
    </xf>
    <xf numFmtId="176" fontId="25" fillId="0" borderId="58" xfId="0" applyNumberFormat="1" applyFont="1" applyFill="1" applyBorder="1" applyAlignment="1">
      <alignment horizontal="center" vertical="center" wrapText="1"/>
    </xf>
    <xf numFmtId="176" fontId="25" fillId="0" borderId="0" xfId="0" applyNumberFormat="1" applyFont="1" applyFill="1" applyBorder="1" applyAlignment="1">
      <alignment horizontal="center" vertical="center" wrapText="1"/>
    </xf>
    <xf numFmtId="176" fontId="25" fillId="0" borderId="21" xfId="0" applyNumberFormat="1" applyFont="1" applyFill="1" applyBorder="1" applyAlignment="1">
      <alignment horizontal="center" vertical="center" wrapText="1"/>
    </xf>
    <xf numFmtId="176" fontId="25" fillId="0" borderId="4" xfId="0" applyNumberFormat="1" applyFont="1" applyFill="1" applyBorder="1" applyAlignment="1">
      <alignment horizontal="center" vertical="center" wrapText="1"/>
    </xf>
    <xf numFmtId="176" fontId="25" fillId="0" borderId="5" xfId="0" applyNumberFormat="1" applyFont="1" applyFill="1" applyBorder="1" applyAlignment="1">
      <alignment horizontal="center" vertical="center" wrapText="1"/>
    </xf>
    <xf numFmtId="176" fontId="4" fillId="0" borderId="80" xfId="0" applyNumberFormat="1" applyFont="1" applyBorder="1" applyAlignment="1">
      <alignment horizontal="center" vertical="center"/>
    </xf>
    <xf numFmtId="176" fontId="4" fillId="0" borderId="81" xfId="0" applyNumberFormat="1" applyFont="1" applyBorder="1" applyAlignment="1">
      <alignment horizontal="center" vertical="center"/>
    </xf>
    <xf numFmtId="176" fontId="25" fillId="0" borderId="82" xfId="0" applyNumberFormat="1" applyFont="1" applyBorder="1" applyAlignment="1">
      <alignment horizontal="center" vertical="center"/>
    </xf>
    <xf numFmtId="176" fontId="25" fillId="0" borderId="83" xfId="0" applyNumberFormat="1" applyFont="1" applyBorder="1" applyAlignment="1">
      <alignment horizontal="center" vertical="center"/>
    </xf>
    <xf numFmtId="176" fontId="25" fillId="0" borderId="84" xfId="0" applyNumberFormat="1" applyFont="1" applyBorder="1" applyAlignment="1">
      <alignment horizontal="center" vertical="center"/>
    </xf>
    <xf numFmtId="176" fontId="25" fillId="0" borderId="19" xfId="0" applyNumberFormat="1" applyFont="1" applyBorder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/>
    </xf>
    <xf numFmtId="176" fontId="25" fillId="0" borderId="20" xfId="0" applyNumberFormat="1" applyFont="1" applyBorder="1" applyAlignment="1">
      <alignment horizontal="center" vertical="center"/>
    </xf>
    <xf numFmtId="177" fontId="2" fillId="0" borderId="4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40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/>
    </xf>
    <xf numFmtId="180" fontId="15" fillId="0" borderId="0" xfId="0" applyNumberFormat="1" applyFont="1" applyBorder="1" applyAlignment="1">
      <alignment horizontal="center" vertical="center" shrinkToFit="1"/>
    </xf>
    <xf numFmtId="180" fontId="15" fillId="0" borderId="22" xfId="0" applyNumberFormat="1" applyFont="1" applyBorder="1" applyAlignment="1">
      <alignment horizontal="center" vertical="center" shrinkToFit="1"/>
    </xf>
    <xf numFmtId="176" fontId="25" fillId="0" borderId="53" xfId="0" applyNumberFormat="1" applyFont="1" applyBorder="1" applyAlignment="1">
      <alignment horizontal="center" vertical="center"/>
    </xf>
    <xf numFmtId="176" fontId="25" fillId="0" borderId="7" xfId="0" applyNumberFormat="1" applyFont="1" applyBorder="1" applyAlignment="1">
      <alignment horizontal="center" vertical="center"/>
    </xf>
    <xf numFmtId="176" fontId="25" fillId="0" borderId="54" xfId="0" applyNumberFormat="1" applyFont="1" applyBorder="1" applyAlignment="1">
      <alignment horizontal="center" vertical="center"/>
    </xf>
    <xf numFmtId="176" fontId="25" fillId="0" borderId="14" xfId="0" applyNumberFormat="1" applyFont="1" applyBorder="1" applyAlignment="1">
      <alignment horizontal="center" vertical="center"/>
    </xf>
    <xf numFmtId="176" fontId="25" fillId="0" borderId="0" xfId="0" applyNumberFormat="1" applyFont="1" applyBorder="1" applyAlignment="1">
      <alignment horizontal="center" vertical="center"/>
    </xf>
    <xf numFmtId="176" fontId="25" fillId="0" borderId="18" xfId="0" applyNumberFormat="1" applyFont="1" applyBorder="1" applyAlignment="1">
      <alignment horizontal="center" vertical="center"/>
    </xf>
    <xf numFmtId="176" fontId="25" fillId="0" borderId="52" xfId="0" applyNumberFormat="1" applyFont="1" applyBorder="1" applyAlignment="1">
      <alignment horizontal="center" vertical="center"/>
    </xf>
    <xf numFmtId="176" fontId="25" fillId="0" borderId="22" xfId="0" applyNumberFormat="1" applyFont="1" applyBorder="1" applyAlignment="1">
      <alignment horizontal="center" vertical="center"/>
    </xf>
    <xf numFmtId="176" fontId="25" fillId="0" borderId="41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 shrinkToFit="1"/>
    </xf>
    <xf numFmtId="180" fontId="2" fillId="0" borderId="22" xfId="0" applyNumberFormat="1" applyFont="1" applyBorder="1" applyAlignment="1">
      <alignment horizontal="center" vertical="center" shrinkToFit="1"/>
    </xf>
    <xf numFmtId="180" fontId="15" fillId="0" borderId="0" xfId="0" applyNumberFormat="1" applyFont="1" applyBorder="1" applyAlignment="1">
      <alignment horizontal="center" vertical="center"/>
    </xf>
    <xf numFmtId="180" fontId="15" fillId="0" borderId="21" xfId="0" applyNumberFormat="1" applyFont="1" applyBorder="1" applyAlignment="1">
      <alignment horizontal="center" vertical="center"/>
    </xf>
    <xf numFmtId="180" fontId="15" fillId="0" borderId="22" xfId="0" applyNumberFormat="1" applyFont="1" applyBorder="1" applyAlignment="1">
      <alignment horizontal="center" vertical="center"/>
    </xf>
    <xf numFmtId="180" fontId="15" fillId="0" borderId="28" xfId="0" applyNumberFormat="1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179" fontId="15" fillId="0" borderId="34" xfId="0" applyNumberFormat="1" applyFont="1" applyBorder="1" applyAlignment="1">
      <alignment horizontal="center" vertical="center" shrinkToFit="1"/>
    </xf>
    <xf numFmtId="179" fontId="15" fillId="0" borderId="35" xfId="0" applyNumberFormat="1" applyFont="1" applyBorder="1" applyAlignment="1">
      <alignment horizontal="center" vertical="center" shrinkToFit="1"/>
    </xf>
    <xf numFmtId="176" fontId="4" fillId="0" borderId="4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77" xfId="0" applyNumberFormat="1" applyFont="1" applyFill="1" applyBorder="1" applyAlignment="1">
      <alignment horizontal="center" vertical="center"/>
    </xf>
    <xf numFmtId="176" fontId="2" fillId="0" borderId="78" xfId="0" applyNumberFormat="1" applyFont="1" applyFill="1" applyBorder="1" applyAlignment="1">
      <alignment horizontal="center" vertical="center"/>
    </xf>
    <xf numFmtId="176" fontId="2" fillId="0" borderId="43" xfId="0" applyNumberFormat="1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shrinkToFit="1"/>
    </xf>
    <xf numFmtId="176" fontId="4" fillId="2" borderId="43" xfId="0" applyNumberFormat="1" applyFont="1" applyFill="1" applyBorder="1" applyAlignment="1">
      <alignment horizontal="center" vertical="center" shrinkToFit="1"/>
    </xf>
    <xf numFmtId="176" fontId="4" fillId="2" borderId="74" xfId="0" applyNumberFormat="1" applyFont="1" applyFill="1" applyBorder="1" applyAlignment="1">
      <alignment horizontal="center" vertical="center" shrinkToFit="1"/>
    </xf>
    <xf numFmtId="41" fontId="15" fillId="0" borderId="78" xfId="0" applyNumberFormat="1" applyFont="1" applyBorder="1" applyAlignment="1">
      <alignment horizontal="center" vertical="center"/>
    </xf>
    <xf numFmtId="41" fontId="15" fillId="0" borderId="43" xfId="0" applyNumberFormat="1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left" vertical="top" wrapText="1"/>
    </xf>
    <xf numFmtId="176" fontId="2" fillId="0" borderId="46" xfId="0" applyNumberFormat="1" applyFont="1" applyBorder="1" applyAlignment="1">
      <alignment horizontal="left" vertical="center" indent="1" shrinkToFit="1"/>
    </xf>
    <xf numFmtId="176" fontId="2" fillId="0" borderId="34" xfId="0" applyNumberFormat="1" applyFont="1" applyBorder="1" applyAlignment="1">
      <alignment horizontal="left" vertical="center" indent="1" shrinkToFit="1"/>
    </xf>
    <xf numFmtId="176" fontId="2" fillId="0" borderId="35" xfId="0" applyNumberFormat="1" applyFont="1" applyBorder="1" applyAlignment="1">
      <alignment horizontal="left" vertical="center" indent="1" shrinkToFit="1"/>
    </xf>
    <xf numFmtId="176" fontId="15" fillId="0" borderId="36" xfId="0" applyNumberFormat="1" applyFont="1" applyBorder="1" applyAlignment="1">
      <alignment horizontal="center" vertical="center"/>
    </xf>
    <xf numFmtId="176" fontId="15" fillId="0" borderId="46" xfId="0" applyNumberFormat="1" applyFont="1" applyBorder="1" applyAlignment="1">
      <alignment horizontal="center" vertical="center"/>
    </xf>
    <xf numFmtId="176" fontId="15" fillId="0" borderId="34" xfId="0" applyNumberFormat="1" applyFont="1" applyBorder="1" applyAlignment="1">
      <alignment horizontal="center" vertical="center"/>
    </xf>
    <xf numFmtId="0" fontId="5" fillId="0" borderId="38" xfId="0" applyFont="1" applyFill="1" applyBorder="1" applyAlignment="1">
      <alignment horizontal="left" vertical="center" wrapText="1" indent="1"/>
    </xf>
    <xf numFmtId="176" fontId="35" fillId="0" borderId="13" xfId="0" applyNumberFormat="1" applyFont="1" applyFill="1" applyBorder="1" applyAlignment="1">
      <alignment horizontal="center" vertical="center" wrapText="1"/>
    </xf>
    <xf numFmtId="176" fontId="35" fillId="0" borderId="105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35" fillId="0" borderId="65" xfId="0" applyNumberFormat="1" applyFont="1" applyFill="1" applyBorder="1" applyAlignment="1">
      <alignment horizontal="center" vertical="center" wrapText="1"/>
    </xf>
    <xf numFmtId="176" fontId="35" fillId="0" borderId="68" xfId="0" applyNumberFormat="1" applyFont="1" applyFill="1" applyBorder="1" applyAlignment="1">
      <alignment horizontal="center" vertical="center" wrapText="1"/>
    </xf>
    <xf numFmtId="176" fontId="35" fillId="0" borderId="66" xfId="0" applyNumberFormat="1" applyFont="1" applyFill="1" applyBorder="1" applyAlignment="1">
      <alignment horizontal="center" vertical="center" wrapText="1"/>
    </xf>
    <xf numFmtId="176" fontId="35" fillId="0" borderId="33" xfId="0" applyNumberFormat="1" applyFont="1" applyFill="1" applyBorder="1" applyAlignment="1">
      <alignment horizontal="center" vertical="center" wrapText="1"/>
    </xf>
    <xf numFmtId="176" fontId="35" fillId="0" borderId="52" xfId="0" applyNumberFormat="1" applyFont="1" applyFill="1" applyBorder="1" applyAlignment="1">
      <alignment horizontal="center" vertical="center" wrapText="1"/>
    </xf>
    <xf numFmtId="176" fontId="35" fillId="0" borderId="29" xfId="0" applyNumberFormat="1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176" fontId="35" fillId="0" borderId="67" xfId="0" applyNumberFormat="1" applyFont="1" applyFill="1" applyBorder="1" applyAlignment="1">
      <alignment horizontal="center" vertical="center" wrapText="1"/>
    </xf>
    <xf numFmtId="176" fontId="35" fillId="0" borderId="32" xfId="0" applyNumberFormat="1" applyFont="1" applyFill="1" applyBorder="1" applyAlignment="1">
      <alignment horizontal="center" vertical="center" wrapText="1"/>
    </xf>
    <xf numFmtId="176" fontId="35" fillId="0" borderId="22" xfId="0" applyNumberFormat="1" applyFont="1" applyFill="1" applyBorder="1" applyAlignment="1">
      <alignment horizontal="center" vertical="center" wrapText="1"/>
    </xf>
    <xf numFmtId="176" fontId="35" fillId="0" borderId="65" xfId="0" applyNumberFormat="1" applyFont="1" applyFill="1" applyBorder="1" applyAlignment="1">
      <alignment horizontal="center" vertical="center"/>
    </xf>
    <xf numFmtId="176" fontId="35" fillId="0" borderId="68" xfId="0" applyNumberFormat="1" applyFont="1" applyFill="1" applyBorder="1" applyAlignment="1">
      <alignment horizontal="center" vertical="center"/>
    </xf>
    <xf numFmtId="176" fontId="35" fillId="0" borderId="66" xfId="0" applyNumberFormat="1" applyFont="1" applyFill="1" applyBorder="1" applyAlignment="1">
      <alignment horizontal="center" vertical="center"/>
    </xf>
    <xf numFmtId="176" fontId="35" fillId="0" borderId="33" xfId="0" applyNumberFormat="1" applyFont="1" applyFill="1" applyBorder="1" applyAlignment="1">
      <alignment horizontal="center" vertical="center"/>
    </xf>
    <xf numFmtId="176" fontId="35" fillId="0" borderId="52" xfId="0" applyNumberFormat="1" applyFont="1" applyFill="1" applyBorder="1" applyAlignment="1">
      <alignment horizontal="center" vertical="center"/>
    </xf>
    <xf numFmtId="176" fontId="35" fillId="0" borderId="29" xfId="0" applyNumberFormat="1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180" fontId="26" fillId="0" borderId="0" xfId="0" applyNumberFormat="1" applyFont="1" applyBorder="1" applyAlignment="1">
      <alignment horizontal="center" vertical="center"/>
    </xf>
    <xf numFmtId="180" fontId="26" fillId="0" borderId="21" xfId="0" applyNumberFormat="1" applyFont="1" applyBorder="1" applyAlignment="1">
      <alignment horizontal="center" vertical="center"/>
    </xf>
    <xf numFmtId="180" fontId="26" fillId="0" borderId="22" xfId="0" applyNumberFormat="1" applyFont="1" applyBorder="1" applyAlignment="1">
      <alignment horizontal="center" vertical="center"/>
    </xf>
    <xf numFmtId="180" fontId="26" fillId="0" borderId="28" xfId="0" applyNumberFormat="1" applyFont="1" applyBorder="1" applyAlignment="1">
      <alignment horizontal="center" vertical="center"/>
    </xf>
    <xf numFmtId="176" fontId="21" fillId="0" borderId="80" xfId="0" applyNumberFormat="1" applyFont="1" applyBorder="1" applyAlignment="1">
      <alignment horizontal="center" vertical="center"/>
    </xf>
    <xf numFmtId="176" fontId="21" fillId="0" borderId="81" xfId="0" applyNumberFormat="1" applyFont="1" applyBorder="1" applyAlignment="1">
      <alignment horizontal="center" vertical="center"/>
    </xf>
    <xf numFmtId="176" fontId="24" fillId="0" borderId="38" xfId="0" applyNumberFormat="1" applyFont="1" applyFill="1" applyBorder="1" applyAlignment="1">
      <alignment horizontal="center" vertical="center" wrapText="1"/>
    </xf>
    <xf numFmtId="176" fontId="24" fillId="0" borderId="58" xfId="0" applyNumberFormat="1" applyFont="1" applyFill="1" applyBorder="1" applyAlignment="1">
      <alignment horizontal="center" vertical="center" wrapText="1"/>
    </xf>
    <xf numFmtId="176" fontId="24" fillId="0" borderId="0" xfId="0" applyNumberFormat="1" applyFont="1" applyFill="1" applyBorder="1" applyAlignment="1">
      <alignment horizontal="center" vertical="center" wrapText="1"/>
    </xf>
    <xf numFmtId="176" fontId="24" fillId="0" borderId="21" xfId="0" applyNumberFormat="1" applyFont="1" applyFill="1" applyBorder="1" applyAlignment="1">
      <alignment horizontal="center" vertical="center" wrapText="1"/>
    </xf>
    <xf numFmtId="176" fontId="24" fillId="0" borderId="4" xfId="0" applyNumberFormat="1" applyFont="1" applyFill="1" applyBorder="1" applyAlignment="1">
      <alignment horizontal="center" vertical="center" wrapText="1"/>
    </xf>
    <xf numFmtId="176" fontId="24" fillId="0" borderId="5" xfId="0" applyNumberFormat="1" applyFont="1" applyFill="1" applyBorder="1" applyAlignment="1">
      <alignment horizontal="center" vertical="center" wrapText="1"/>
    </xf>
    <xf numFmtId="176" fontId="24" fillId="0" borderId="82" xfId="0" applyNumberFormat="1" applyFont="1" applyBorder="1" applyAlignment="1">
      <alignment horizontal="center" vertical="center"/>
    </xf>
    <xf numFmtId="176" fontId="24" fillId="0" borderId="83" xfId="0" applyNumberFormat="1" applyFont="1" applyBorder="1" applyAlignment="1">
      <alignment horizontal="center" vertical="center"/>
    </xf>
    <xf numFmtId="176" fontId="24" fillId="0" borderId="84" xfId="0" applyNumberFormat="1" applyFont="1" applyBorder="1" applyAlignment="1">
      <alignment horizontal="center" vertical="center"/>
    </xf>
    <xf numFmtId="176" fontId="24" fillId="0" borderId="19" xfId="0" applyNumberFormat="1" applyFont="1" applyBorder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20" xfId="0" applyNumberFormat="1" applyFont="1" applyBorder="1" applyAlignment="1">
      <alignment horizontal="center" vertical="center"/>
    </xf>
    <xf numFmtId="176" fontId="24" fillId="0" borderId="53" xfId="0" applyNumberFormat="1" applyFont="1" applyBorder="1" applyAlignment="1">
      <alignment horizontal="center" vertical="center"/>
    </xf>
    <xf numFmtId="176" fontId="24" fillId="0" borderId="7" xfId="0" applyNumberFormat="1" applyFont="1" applyBorder="1" applyAlignment="1">
      <alignment horizontal="center" vertical="center"/>
    </xf>
    <xf numFmtId="176" fontId="24" fillId="0" borderId="54" xfId="0" applyNumberFormat="1" applyFont="1" applyBorder="1" applyAlignment="1">
      <alignment horizontal="center" vertical="center"/>
    </xf>
    <xf numFmtId="176" fontId="24" fillId="0" borderId="14" xfId="0" applyNumberFormat="1" applyFont="1" applyBorder="1" applyAlignment="1">
      <alignment horizontal="center" vertical="center"/>
    </xf>
    <xf numFmtId="176" fontId="24" fillId="0" borderId="0" xfId="0" applyNumberFormat="1" applyFont="1" applyBorder="1" applyAlignment="1">
      <alignment horizontal="center" vertical="center"/>
    </xf>
    <xf numFmtId="176" fontId="24" fillId="0" borderId="18" xfId="0" applyNumberFormat="1" applyFont="1" applyBorder="1" applyAlignment="1">
      <alignment horizontal="center" vertical="center"/>
    </xf>
    <xf numFmtId="176" fontId="24" fillId="0" borderId="52" xfId="0" applyNumberFormat="1" applyFont="1" applyBorder="1" applyAlignment="1">
      <alignment horizontal="center" vertical="center"/>
    </xf>
    <xf numFmtId="176" fontId="24" fillId="0" borderId="22" xfId="0" applyNumberFormat="1" applyFont="1" applyBorder="1" applyAlignment="1">
      <alignment horizontal="center" vertical="center"/>
    </xf>
    <xf numFmtId="176" fontId="24" fillId="0" borderId="41" xfId="0" applyNumberFormat="1" applyFont="1" applyBorder="1" applyAlignment="1">
      <alignment horizontal="center" vertical="center"/>
    </xf>
    <xf numFmtId="177" fontId="19" fillId="0" borderId="47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177" fontId="19" fillId="0" borderId="40" xfId="0" applyNumberFormat="1" applyFont="1" applyFill="1" applyBorder="1" applyAlignment="1">
      <alignment horizontal="center" vertical="center"/>
    </xf>
    <xf numFmtId="177" fontId="19" fillId="0" borderId="22" xfId="0" applyNumberFormat="1" applyFont="1" applyFill="1" applyBorder="1" applyAlignment="1">
      <alignment horizontal="center" vertical="center"/>
    </xf>
    <xf numFmtId="180" fontId="26" fillId="0" borderId="0" xfId="0" applyNumberFormat="1" applyFont="1" applyBorder="1" applyAlignment="1">
      <alignment horizontal="center" vertical="center" shrinkToFit="1"/>
    </xf>
    <xf numFmtId="180" fontId="26" fillId="0" borderId="22" xfId="0" applyNumberFormat="1" applyFont="1" applyBorder="1" applyAlignment="1">
      <alignment horizontal="center" vertical="center" shrinkToFit="1"/>
    </xf>
    <xf numFmtId="180" fontId="19" fillId="0" borderId="0" xfId="0" applyNumberFormat="1" applyFont="1" applyBorder="1" applyAlignment="1">
      <alignment horizontal="center" vertical="center" shrinkToFit="1"/>
    </xf>
    <xf numFmtId="180" fontId="19" fillId="0" borderId="22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41" fontId="19" fillId="0" borderId="13" xfId="0" applyNumberFormat="1" applyFont="1" applyBorder="1" applyAlignment="1">
      <alignment horizontal="center" vertical="center"/>
    </xf>
    <xf numFmtId="41" fontId="19" fillId="0" borderId="50" xfId="0" applyNumberFormat="1" applyFont="1" applyBorder="1" applyAlignment="1">
      <alignment horizontal="center" vertical="center"/>
    </xf>
    <xf numFmtId="176" fontId="19" fillId="0" borderId="36" xfId="0" applyNumberFormat="1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center" vertical="center"/>
    </xf>
    <xf numFmtId="176" fontId="19" fillId="0" borderId="51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176" fontId="19" fillId="0" borderId="36" xfId="0" applyNumberFormat="1" applyFont="1" applyBorder="1" applyAlignment="1">
      <alignment horizontal="left" vertical="center" indent="1" shrinkToFit="1"/>
    </xf>
    <xf numFmtId="176" fontId="19" fillId="0" borderId="11" xfId="0" applyNumberFormat="1" applyFont="1" applyBorder="1" applyAlignment="1">
      <alignment horizontal="left" vertical="center" indent="1" shrinkToFit="1"/>
    </xf>
    <xf numFmtId="176" fontId="26" fillId="0" borderId="11" xfId="0" applyNumberFormat="1" applyFont="1" applyBorder="1" applyAlignment="1">
      <alignment horizontal="center" vertical="center"/>
    </xf>
    <xf numFmtId="176" fontId="26" fillId="0" borderId="12" xfId="0" applyNumberFormat="1" applyFont="1" applyBorder="1" applyAlignment="1">
      <alignment horizontal="center" vertical="center"/>
    </xf>
    <xf numFmtId="41" fontId="26" fillId="0" borderId="11" xfId="0" applyNumberFormat="1" applyFont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horizontal="center" vertical="center"/>
    </xf>
    <xf numFmtId="176" fontId="20" fillId="0" borderId="29" xfId="0" applyNumberFormat="1" applyFont="1" applyFill="1" applyBorder="1" applyAlignment="1">
      <alignment horizontal="center" vertical="center"/>
    </xf>
    <xf numFmtId="176" fontId="19" fillId="0" borderId="52" xfId="0" applyNumberFormat="1" applyFont="1" applyBorder="1" applyAlignment="1">
      <alignment horizontal="center" vertical="center"/>
    </xf>
    <xf numFmtId="176" fontId="19" fillId="0" borderId="22" xfId="0" applyNumberFormat="1" applyFont="1" applyBorder="1" applyAlignment="1">
      <alignment horizontal="center" vertical="center"/>
    </xf>
    <xf numFmtId="176" fontId="19" fillId="0" borderId="29" xfId="0" applyNumberFormat="1" applyFont="1" applyBorder="1" applyAlignment="1">
      <alignment horizontal="center" vertical="center"/>
    </xf>
    <xf numFmtId="176" fontId="19" fillId="0" borderId="41" xfId="0" applyNumberFormat="1" applyFont="1" applyBorder="1" applyAlignment="1">
      <alignment horizontal="center" vertical="center"/>
    </xf>
    <xf numFmtId="176" fontId="19" fillId="0" borderId="46" xfId="0" applyNumberFormat="1" applyFont="1" applyBorder="1" applyAlignment="1">
      <alignment horizontal="center" vertical="center"/>
    </xf>
    <xf numFmtId="176" fontId="19" fillId="0" borderId="34" xfId="0" applyNumberFormat="1" applyFont="1" applyBorder="1" applyAlignment="1">
      <alignment horizontal="center" vertical="center"/>
    </xf>
    <xf numFmtId="176" fontId="19" fillId="0" borderId="35" xfId="0" applyNumberFormat="1" applyFont="1" applyBorder="1" applyAlignment="1">
      <alignment horizontal="center" vertical="center"/>
    </xf>
    <xf numFmtId="41" fontId="24" fillId="0" borderId="111" xfId="0" applyNumberFormat="1" applyFont="1" applyBorder="1" applyAlignment="1">
      <alignment horizontal="center" vertical="center"/>
    </xf>
    <xf numFmtId="41" fontId="24" fillId="0" borderId="112" xfId="0" applyNumberFormat="1" applyFont="1" applyBorder="1" applyAlignment="1">
      <alignment horizontal="center" vertical="center"/>
    </xf>
    <xf numFmtId="176" fontId="20" fillId="0" borderId="46" xfId="0" applyNumberFormat="1" applyFont="1" applyFill="1" applyBorder="1" applyAlignment="1">
      <alignment horizontal="center" vertical="center"/>
    </xf>
    <xf numFmtId="176" fontId="20" fillId="0" borderId="34" xfId="0" applyNumberFormat="1" applyFont="1" applyFill="1" applyBorder="1" applyAlignment="1">
      <alignment horizontal="center" vertical="center"/>
    </xf>
    <xf numFmtId="176" fontId="20" fillId="0" borderId="76" xfId="0" applyNumberFormat="1" applyFont="1" applyFill="1" applyBorder="1" applyAlignment="1">
      <alignment horizontal="center" vertical="center"/>
    </xf>
    <xf numFmtId="176" fontId="26" fillId="0" borderId="11" xfId="0" applyNumberFormat="1" applyFont="1" applyBorder="1" applyAlignment="1">
      <alignment horizontal="center" vertical="center" wrapText="1"/>
    </xf>
    <xf numFmtId="176" fontId="26" fillId="0" borderId="12" xfId="0" applyNumberFormat="1" applyFont="1" applyBorder="1" applyAlignment="1">
      <alignment horizontal="center" vertical="center" wrapText="1"/>
    </xf>
    <xf numFmtId="176" fontId="19" fillId="0" borderId="78" xfId="0" applyNumberFormat="1" applyFont="1" applyFill="1" applyBorder="1" applyAlignment="1">
      <alignment horizontal="center" vertical="center"/>
    </xf>
    <xf numFmtId="176" fontId="19" fillId="0" borderId="43" xfId="0" applyNumberFormat="1" applyFont="1" applyFill="1" applyBorder="1" applyAlignment="1">
      <alignment horizontal="center" vertical="center"/>
    </xf>
    <xf numFmtId="41" fontId="26" fillId="0" borderId="78" xfId="0" applyNumberFormat="1" applyFont="1" applyBorder="1" applyAlignment="1">
      <alignment horizontal="center" vertical="center"/>
    </xf>
    <xf numFmtId="41" fontId="26" fillId="0" borderId="43" xfId="0" applyNumberFormat="1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left" vertical="center" indent="1" shrinkToFit="1"/>
    </xf>
    <xf numFmtId="176" fontId="26" fillId="0" borderId="36" xfId="0" applyNumberFormat="1" applyFont="1" applyBorder="1" applyAlignment="1">
      <alignment horizontal="center" vertical="center"/>
    </xf>
    <xf numFmtId="179" fontId="26" fillId="0" borderId="11" xfId="0" applyNumberFormat="1" applyFont="1" applyBorder="1" applyAlignment="1">
      <alignment horizontal="center" vertical="center" shrinkToFit="1"/>
    </xf>
    <xf numFmtId="179" fontId="26" fillId="0" borderId="12" xfId="0" applyNumberFormat="1" applyFont="1" applyBorder="1" applyAlignment="1">
      <alignment horizontal="center" vertical="center" shrinkToFit="1"/>
    </xf>
    <xf numFmtId="176" fontId="19" fillId="0" borderId="46" xfId="0" applyNumberFormat="1" applyFont="1" applyBorder="1" applyAlignment="1">
      <alignment horizontal="left" vertical="center" indent="1" shrinkToFit="1"/>
    </xf>
    <xf numFmtId="176" fontId="19" fillId="0" borderId="34" xfId="0" applyNumberFormat="1" applyFont="1" applyBorder="1" applyAlignment="1">
      <alignment horizontal="left" vertical="center" indent="1" shrinkToFit="1"/>
    </xf>
    <xf numFmtId="176" fontId="19" fillId="0" borderId="35" xfId="0" applyNumberFormat="1" applyFont="1" applyBorder="1" applyAlignment="1">
      <alignment horizontal="left" vertical="center" indent="1" shrinkToFit="1"/>
    </xf>
    <xf numFmtId="176" fontId="36" fillId="0" borderId="65" xfId="0" applyNumberFormat="1" applyFont="1" applyFill="1" applyBorder="1" applyAlignment="1">
      <alignment horizontal="center" vertical="center" wrapText="1"/>
    </xf>
    <xf numFmtId="176" fontId="36" fillId="0" borderId="68" xfId="0" applyNumberFormat="1" applyFont="1" applyFill="1" applyBorder="1" applyAlignment="1">
      <alignment horizontal="center" vertical="center" wrapText="1"/>
    </xf>
    <xf numFmtId="176" fontId="36" fillId="0" borderId="66" xfId="0" applyNumberFormat="1" applyFont="1" applyFill="1" applyBorder="1" applyAlignment="1">
      <alignment horizontal="center" vertical="center" wrapText="1"/>
    </xf>
    <xf numFmtId="176" fontId="36" fillId="0" borderId="33" xfId="0" applyNumberFormat="1" applyFont="1" applyFill="1" applyBorder="1" applyAlignment="1">
      <alignment horizontal="center" vertical="center" wrapText="1"/>
    </xf>
    <xf numFmtId="176" fontId="26" fillId="0" borderId="46" xfId="0" applyNumberFormat="1" applyFont="1" applyBorder="1" applyAlignment="1">
      <alignment horizontal="center" vertical="center"/>
    </xf>
    <xf numFmtId="176" fontId="26" fillId="0" borderId="34" xfId="0" applyNumberFormat="1" applyFont="1" applyBorder="1" applyAlignment="1">
      <alignment horizontal="center" vertical="center"/>
    </xf>
    <xf numFmtId="179" fontId="26" fillId="0" borderId="34" xfId="0" applyNumberFormat="1" applyFont="1" applyBorder="1" applyAlignment="1">
      <alignment horizontal="center" vertical="center" shrinkToFit="1"/>
    </xf>
    <xf numFmtId="179" fontId="26" fillId="0" borderId="35" xfId="0" applyNumberFormat="1" applyFont="1" applyBorder="1" applyAlignment="1">
      <alignment horizontal="center" vertical="center" shrinkToFit="1"/>
    </xf>
    <xf numFmtId="41" fontId="26" fillId="0" borderId="46" xfId="0" applyNumberFormat="1" applyFont="1" applyBorder="1" applyAlignment="1">
      <alignment horizontal="center" vertical="center"/>
    </xf>
    <xf numFmtId="41" fontId="26" fillId="0" borderId="34" xfId="0" applyNumberFormat="1" applyFont="1" applyBorder="1" applyAlignment="1">
      <alignment horizontal="center" vertical="center"/>
    </xf>
    <xf numFmtId="0" fontId="19" fillId="0" borderId="65" xfId="0" applyFont="1" applyFill="1" applyBorder="1" applyAlignment="1">
      <alignment horizontal="left" vertical="center" wrapText="1"/>
    </xf>
    <xf numFmtId="0" fontId="19" fillId="0" borderId="67" xfId="0" applyFont="1" applyFill="1" applyBorder="1" applyAlignment="1">
      <alignment horizontal="left" vertical="center" wrapText="1"/>
    </xf>
    <xf numFmtId="0" fontId="19" fillId="0" borderId="68" xfId="0" applyFont="1" applyFill="1" applyBorder="1" applyAlignment="1">
      <alignment horizontal="left" vertical="center" wrapText="1"/>
    </xf>
    <xf numFmtId="0" fontId="19" fillId="0" borderId="66" xfId="0" applyFont="1" applyFill="1" applyBorder="1" applyAlignment="1">
      <alignment horizontal="left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19" fillId="0" borderId="33" xfId="0" applyFont="1" applyFill="1" applyBorder="1" applyAlignment="1">
      <alignment horizontal="left" vertical="center" wrapText="1"/>
    </xf>
    <xf numFmtId="176" fontId="36" fillId="0" borderId="67" xfId="0" applyNumberFormat="1" applyFont="1" applyFill="1" applyBorder="1" applyAlignment="1">
      <alignment horizontal="center" vertical="center" wrapText="1"/>
    </xf>
    <xf numFmtId="176" fontId="36" fillId="0" borderId="32" xfId="0" applyNumberFormat="1" applyFont="1" applyFill="1" applyBorder="1" applyAlignment="1">
      <alignment horizontal="center" vertical="center" wrapText="1"/>
    </xf>
    <xf numFmtId="176" fontId="21" fillId="0" borderId="32" xfId="0" applyNumberFormat="1" applyFont="1" applyFill="1" applyBorder="1" applyAlignment="1">
      <alignment horizontal="left" vertical="center"/>
    </xf>
    <xf numFmtId="176" fontId="32" fillId="0" borderId="32" xfId="0" applyNumberFormat="1" applyFont="1" applyFill="1" applyBorder="1" applyAlignment="1">
      <alignment horizontal="center" vertical="center" shrinkToFit="1"/>
    </xf>
    <xf numFmtId="176" fontId="36" fillId="0" borderId="13" xfId="0" applyNumberFormat="1" applyFont="1" applyFill="1" applyBorder="1" applyAlignment="1">
      <alignment horizontal="center" vertical="center" wrapText="1"/>
    </xf>
    <xf numFmtId="176" fontId="36" fillId="0" borderId="52" xfId="0" applyNumberFormat="1" applyFont="1" applyFill="1" applyBorder="1" applyAlignment="1">
      <alignment horizontal="center" vertical="center" wrapText="1"/>
    </xf>
    <xf numFmtId="176" fontId="36" fillId="0" borderId="29" xfId="0" applyNumberFormat="1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176" fontId="21" fillId="0" borderId="67" xfId="0" applyNumberFormat="1" applyFont="1" applyFill="1" applyBorder="1" applyAlignment="1">
      <alignment horizontal="left" vertical="center"/>
    </xf>
    <xf numFmtId="176" fontId="32" fillId="0" borderId="67" xfId="0" applyNumberFormat="1" applyFont="1" applyFill="1" applyBorder="1" applyAlignment="1">
      <alignment horizontal="center" vertical="center" shrinkToFit="1"/>
    </xf>
    <xf numFmtId="176" fontId="32" fillId="0" borderId="108" xfId="0" applyNumberFormat="1" applyFont="1" applyFill="1" applyBorder="1" applyAlignment="1">
      <alignment horizontal="center" vertical="center" shrinkToFit="1"/>
    </xf>
  </cellXfs>
  <cellStyles count="4">
    <cellStyle name="ハイパーリンク 2" xfId="3" xr:uid="{34D274DB-6890-4289-962C-2177C394EEE4}"/>
    <cellStyle name="標準" xfId="0" builtinId="0"/>
    <cellStyle name="標準 2" xfId="1" xr:uid="{553863C2-F4D1-4C72-967B-A8F9F2ADC031}"/>
    <cellStyle name="標準 3" xfId="2" xr:uid="{4DE195A1-DA88-42CA-8887-DA26A5A61F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62708</xdr:colOff>
      <xdr:row>39</xdr:row>
      <xdr:rowOff>49090</xdr:rowOff>
    </xdr:from>
    <xdr:to>
      <xdr:col>25</xdr:col>
      <xdr:colOff>1</xdr:colOff>
      <xdr:row>41</xdr:row>
      <xdr:rowOff>175296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70535" y="10050340"/>
          <a:ext cx="3820562" cy="499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独立行政法人国立青少年教育振興機構　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国立三瓶青少年交流の家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TEL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0854-86-0319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9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17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0" lang="ja-JP" altLang="en-US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0854-86-0458</a:t>
          </a:r>
          <a:endParaRPr lang="ja-JP" altLang="ja-JP" sz="7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E-Mail:sanbe-suishin@niye.go.jp</a:t>
          </a:r>
          <a:endParaRPr lang="ja-JP" altLang="ja-JP" sz="7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376946</xdr:colOff>
      <xdr:row>39</xdr:row>
      <xdr:rowOff>82382</xdr:rowOff>
    </xdr:from>
    <xdr:to>
      <xdr:col>11</xdr:col>
      <xdr:colOff>42190</xdr:colOff>
      <xdr:row>40</xdr:row>
      <xdr:rowOff>136733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878903" y="11933914"/>
          <a:ext cx="180000" cy="180000"/>
        </a:xfrm>
        <a:prstGeom prst="rect">
          <a:avLst/>
        </a:prstGeom>
        <a:blipFill>
          <a:blip xmlns:r="http://schemas.openxmlformats.org/officeDocument/2006/relationships" r:embed="rId1">
            <a:biLevel thresh="50000"/>
          </a:blip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/>
            <a:t>　</a:t>
          </a:r>
        </a:p>
      </xdr:txBody>
    </xdr:sp>
    <xdr:clientData/>
  </xdr:twoCellAnchor>
  <xdr:twoCellAnchor>
    <xdr:from>
      <xdr:col>22</xdr:col>
      <xdr:colOff>60614</xdr:colOff>
      <xdr:row>0</xdr:row>
      <xdr:rowOff>90921</xdr:rowOff>
    </xdr:from>
    <xdr:to>
      <xdr:col>23</xdr:col>
      <xdr:colOff>200006</xdr:colOff>
      <xdr:row>1</xdr:row>
      <xdr:rowOff>119387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9B84003-90F7-424E-AFEC-146AA9D832C2}"/>
            </a:ext>
          </a:extLst>
        </xdr:cNvPr>
        <xdr:cNvSpPr/>
      </xdr:nvSpPr>
      <xdr:spPr>
        <a:xfrm>
          <a:off x="7524750" y="90921"/>
          <a:ext cx="360199" cy="180000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22</xdr:col>
      <xdr:colOff>60614</xdr:colOff>
      <xdr:row>1</xdr:row>
      <xdr:rowOff>157754</xdr:rowOff>
    </xdr:from>
    <xdr:to>
      <xdr:col>23</xdr:col>
      <xdr:colOff>200006</xdr:colOff>
      <xdr:row>2</xdr:row>
      <xdr:rowOff>147254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9782A9C-BA97-498E-9527-BFAC36883602}"/>
            </a:ext>
          </a:extLst>
        </xdr:cNvPr>
        <xdr:cNvSpPr/>
      </xdr:nvSpPr>
      <xdr:spPr>
        <a:xfrm>
          <a:off x="7524750" y="309288"/>
          <a:ext cx="360199" cy="180000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324554</xdr:colOff>
      <xdr:row>40</xdr:row>
      <xdr:rowOff>153956</xdr:rowOff>
    </xdr:from>
    <xdr:to>
      <xdr:col>25</xdr:col>
      <xdr:colOff>50098</xdr:colOff>
      <xdr:row>42</xdr:row>
      <xdr:rowOff>23720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5EDC56-8A59-4EC3-A50C-67A5A40B2547}"/>
            </a:ext>
          </a:extLst>
        </xdr:cNvPr>
        <xdr:cNvSpPr txBox="1"/>
      </xdr:nvSpPr>
      <xdr:spPr>
        <a:xfrm>
          <a:off x="5262900" y="12096841"/>
          <a:ext cx="3660102" cy="631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独立行政法人国立青少年教育振興機構　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国立三瓶青少年交流の家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TEL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0854-86-0319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9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17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0" lang="ja-JP" altLang="en-US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0854-86-0458</a:t>
          </a:r>
          <a:endParaRPr lang="ja-JP" altLang="ja-JP" sz="7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E-Mail:sanbe-suishin@niye.go.jp</a:t>
          </a:r>
          <a:endParaRPr lang="ja-JP" altLang="ja-JP" sz="7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128838</xdr:colOff>
      <xdr:row>40</xdr:row>
      <xdr:rowOff>208771</xdr:rowOff>
    </xdr:from>
    <xdr:to>
      <xdr:col>12</xdr:col>
      <xdr:colOff>306234</xdr:colOff>
      <xdr:row>41</xdr:row>
      <xdr:rowOff>7138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37E130C-1C62-460C-AF27-C8C2379288E5}"/>
            </a:ext>
          </a:extLst>
        </xdr:cNvPr>
        <xdr:cNvSpPr/>
      </xdr:nvSpPr>
      <xdr:spPr>
        <a:xfrm>
          <a:off x="5067184" y="12151656"/>
          <a:ext cx="177396" cy="179367"/>
        </a:xfrm>
        <a:prstGeom prst="rect">
          <a:avLst/>
        </a:prstGeom>
        <a:blipFill>
          <a:blip xmlns:r="http://schemas.openxmlformats.org/officeDocument/2006/relationships" r:embed="rId1">
            <a:biLevel thresh="50000"/>
          </a:blip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/>
            <a:t>　</a:t>
          </a:r>
        </a:p>
      </xdr:txBody>
    </xdr:sp>
    <xdr:clientData/>
  </xdr:twoCellAnchor>
  <xdr:twoCellAnchor>
    <xdr:from>
      <xdr:col>22</xdr:col>
      <xdr:colOff>60614</xdr:colOff>
      <xdr:row>0</xdr:row>
      <xdr:rowOff>90921</xdr:rowOff>
    </xdr:from>
    <xdr:to>
      <xdr:col>23</xdr:col>
      <xdr:colOff>200006</xdr:colOff>
      <xdr:row>1</xdr:row>
      <xdr:rowOff>119387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9D207EA-03C6-44C5-9F67-94E8F985C04B}"/>
            </a:ext>
          </a:extLst>
        </xdr:cNvPr>
        <xdr:cNvSpPr/>
      </xdr:nvSpPr>
      <xdr:spPr>
        <a:xfrm>
          <a:off x="7528214" y="90921"/>
          <a:ext cx="358467" cy="180866"/>
        </a:xfrm>
        <a:prstGeom prst="roundRect">
          <a:avLst>
            <a:gd name="adj" fmla="val 50000"/>
          </a:avLst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22</xdr:col>
      <xdr:colOff>60614</xdr:colOff>
      <xdr:row>1</xdr:row>
      <xdr:rowOff>157754</xdr:rowOff>
    </xdr:from>
    <xdr:to>
      <xdr:col>23</xdr:col>
      <xdr:colOff>200006</xdr:colOff>
      <xdr:row>2</xdr:row>
      <xdr:rowOff>147254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F95D895-8CE0-4A0B-9B55-E013636C8E8B}"/>
            </a:ext>
          </a:extLst>
        </xdr:cNvPr>
        <xdr:cNvSpPr/>
      </xdr:nvSpPr>
      <xdr:spPr>
        <a:xfrm>
          <a:off x="7528214" y="310154"/>
          <a:ext cx="358467" cy="180000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  <xdr:twoCellAnchor>
    <xdr:from>
      <xdr:col>0</xdr:col>
      <xdr:colOff>19050</xdr:colOff>
      <xdr:row>0</xdr:row>
      <xdr:rowOff>57150</xdr:rowOff>
    </xdr:from>
    <xdr:to>
      <xdr:col>3</xdr:col>
      <xdr:colOff>3075</xdr:colOff>
      <xdr:row>1</xdr:row>
      <xdr:rowOff>156750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2831F3-3717-4D11-B217-5BB317E779D7}"/>
            </a:ext>
          </a:extLst>
        </xdr:cNvPr>
        <xdr:cNvSpPr txBox="1"/>
      </xdr:nvSpPr>
      <xdr:spPr>
        <a:xfrm>
          <a:off x="19050" y="57150"/>
          <a:ext cx="1155600" cy="2520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0">
          <a:noAutofit/>
        </a:bodyPr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185740</xdr:colOff>
      <xdr:row>44</xdr:row>
      <xdr:rowOff>28576</xdr:rowOff>
    </xdr:from>
    <xdr:to>
      <xdr:col>36</xdr:col>
      <xdr:colOff>14289</xdr:colOff>
      <xdr:row>45</xdr:row>
      <xdr:rowOff>179026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672140" y="10829926"/>
          <a:ext cx="1800224" cy="340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独立行政法人国立青少年教育振興機構</a:t>
          </a: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国立三瓶青少年交流の家</a:t>
          </a:r>
        </a:p>
      </xdr:txBody>
    </xdr:sp>
    <xdr:clientData/>
  </xdr:twoCellAnchor>
  <xdr:twoCellAnchor>
    <xdr:from>
      <xdr:col>26</xdr:col>
      <xdr:colOff>161925</xdr:colOff>
      <xdr:row>44</xdr:row>
      <xdr:rowOff>147636</xdr:rowOff>
    </xdr:from>
    <xdr:to>
      <xdr:col>27</xdr:col>
      <xdr:colOff>163613</xdr:colOff>
      <xdr:row>45</xdr:row>
      <xdr:rowOff>173136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648325" y="10948986"/>
          <a:ext cx="220763" cy="216000"/>
        </a:xfrm>
        <a:prstGeom prst="rect">
          <a:avLst/>
        </a:prstGeom>
        <a:blipFill>
          <a:blip xmlns:r="http://schemas.openxmlformats.org/officeDocument/2006/relationships" r:embed="rId1">
            <a:biLevel thresh="50000"/>
          </a:blip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27</xdr:col>
      <xdr:colOff>180977</xdr:colOff>
      <xdr:row>45</xdr:row>
      <xdr:rowOff>200025</xdr:rowOff>
    </xdr:from>
    <xdr:to>
      <xdr:col>36</xdr:col>
      <xdr:colOff>4763</xdr:colOff>
      <xdr:row>46</xdr:row>
      <xdr:rowOff>238125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667377" y="11191875"/>
          <a:ext cx="1795461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0854-86-0319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r>
            <a:rPr kumimoji="1" lang="en-US" altLang="ja-JP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0854-86-0458</a:t>
          </a: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E-Mail:sanbe-suishin@niye.go.jp</a:t>
          </a:r>
          <a:endParaRPr kumimoji="1" lang="ja-JP" altLang="en-US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209550</xdr:colOff>
          <xdr:row>38</xdr:row>
          <xdr:rowOff>0</xdr:rowOff>
        </xdr:from>
        <xdr:to>
          <xdr:col>30</xdr:col>
          <xdr:colOff>114300</xdr:colOff>
          <xdr:row>38</xdr:row>
          <xdr:rowOff>0</xdr:rowOff>
        </xdr:to>
        <xdr:sp macro="" textlink="">
          <xdr:nvSpPr>
            <xdr:cNvPr id="1101" name="CheckBox1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209550</xdr:colOff>
          <xdr:row>38</xdr:row>
          <xdr:rowOff>0</xdr:rowOff>
        </xdr:from>
        <xdr:to>
          <xdr:col>30</xdr:col>
          <xdr:colOff>114300</xdr:colOff>
          <xdr:row>38</xdr:row>
          <xdr:rowOff>0</xdr:rowOff>
        </xdr:to>
        <xdr:sp macro="" textlink="">
          <xdr:nvSpPr>
            <xdr:cNvPr id="1103" name="CheckBox3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95250</xdr:colOff>
          <xdr:row>38</xdr:row>
          <xdr:rowOff>0</xdr:rowOff>
        </xdr:from>
        <xdr:to>
          <xdr:col>35</xdr:col>
          <xdr:colOff>114300</xdr:colOff>
          <xdr:row>38</xdr:row>
          <xdr:rowOff>0</xdr:rowOff>
        </xdr:to>
        <xdr:sp macro="" textlink="">
          <xdr:nvSpPr>
            <xdr:cNvPr id="1117" name="CheckBox2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95250</xdr:colOff>
          <xdr:row>38</xdr:row>
          <xdr:rowOff>0</xdr:rowOff>
        </xdr:from>
        <xdr:to>
          <xdr:col>35</xdr:col>
          <xdr:colOff>114300</xdr:colOff>
          <xdr:row>38</xdr:row>
          <xdr:rowOff>0</xdr:rowOff>
        </xdr:to>
        <xdr:sp macro="" textlink="">
          <xdr:nvSpPr>
            <xdr:cNvPr id="1118" name="CheckBox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209550</xdr:colOff>
          <xdr:row>38</xdr:row>
          <xdr:rowOff>0</xdr:rowOff>
        </xdr:from>
        <xdr:to>
          <xdr:col>30</xdr:col>
          <xdr:colOff>114300</xdr:colOff>
          <xdr:row>38</xdr:row>
          <xdr:rowOff>0</xdr:rowOff>
        </xdr:to>
        <xdr:sp macro="" textlink="">
          <xdr:nvSpPr>
            <xdr:cNvPr id="1119" name="CheckBox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209550</xdr:colOff>
          <xdr:row>38</xdr:row>
          <xdr:rowOff>0</xdr:rowOff>
        </xdr:from>
        <xdr:to>
          <xdr:col>30</xdr:col>
          <xdr:colOff>114300</xdr:colOff>
          <xdr:row>38</xdr:row>
          <xdr:rowOff>0</xdr:rowOff>
        </xdr:to>
        <xdr:sp macro="" textlink="">
          <xdr:nvSpPr>
            <xdr:cNvPr id="1120" name="CheckBox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95250</xdr:colOff>
          <xdr:row>38</xdr:row>
          <xdr:rowOff>0</xdr:rowOff>
        </xdr:from>
        <xdr:to>
          <xdr:col>35</xdr:col>
          <xdr:colOff>114300</xdr:colOff>
          <xdr:row>38</xdr:row>
          <xdr:rowOff>0</xdr:rowOff>
        </xdr:to>
        <xdr:sp macro="" textlink="">
          <xdr:nvSpPr>
            <xdr:cNvPr id="1121" name="CheckBox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95250</xdr:colOff>
          <xdr:row>38</xdr:row>
          <xdr:rowOff>0</xdr:rowOff>
        </xdr:from>
        <xdr:to>
          <xdr:col>35</xdr:col>
          <xdr:colOff>114300</xdr:colOff>
          <xdr:row>38</xdr:row>
          <xdr:rowOff>0</xdr:rowOff>
        </xdr:to>
        <xdr:sp macro="" textlink="">
          <xdr:nvSpPr>
            <xdr:cNvPr id="1122" name="CheckBox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209550</xdr:colOff>
          <xdr:row>38</xdr:row>
          <xdr:rowOff>0</xdr:rowOff>
        </xdr:from>
        <xdr:to>
          <xdr:col>30</xdr:col>
          <xdr:colOff>114300</xdr:colOff>
          <xdr:row>38</xdr:row>
          <xdr:rowOff>0</xdr:rowOff>
        </xdr:to>
        <xdr:sp macro="" textlink="">
          <xdr:nvSpPr>
            <xdr:cNvPr id="1123" name="CheckBox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2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209550</xdr:colOff>
          <xdr:row>38</xdr:row>
          <xdr:rowOff>0</xdr:rowOff>
        </xdr:from>
        <xdr:to>
          <xdr:col>30</xdr:col>
          <xdr:colOff>114300</xdr:colOff>
          <xdr:row>38</xdr:row>
          <xdr:rowOff>0</xdr:rowOff>
        </xdr:to>
        <xdr:sp macro="" textlink="">
          <xdr:nvSpPr>
            <xdr:cNvPr id="1124" name="CheckBox1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95250</xdr:colOff>
          <xdr:row>38</xdr:row>
          <xdr:rowOff>0</xdr:rowOff>
        </xdr:from>
        <xdr:to>
          <xdr:col>35</xdr:col>
          <xdr:colOff>114300</xdr:colOff>
          <xdr:row>38</xdr:row>
          <xdr:rowOff>0</xdr:rowOff>
        </xdr:to>
        <xdr:sp macro="" textlink="">
          <xdr:nvSpPr>
            <xdr:cNvPr id="1125" name="CheckBox1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95250</xdr:colOff>
          <xdr:row>38</xdr:row>
          <xdr:rowOff>0</xdr:rowOff>
        </xdr:from>
        <xdr:to>
          <xdr:col>35</xdr:col>
          <xdr:colOff>114300</xdr:colOff>
          <xdr:row>38</xdr:row>
          <xdr:rowOff>0</xdr:rowOff>
        </xdr:to>
        <xdr:sp macro="" textlink="">
          <xdr:nvSpPr>
            <xdr:cNvPr id="1126" name="CheckBox1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209550</xdr:colOff>
          <xdr:row>38</xdr:row>
          <xdr:rowOff>0</xdr:rowOff>
        </xdr:from>
        <xdr:to>
          <xdr:col>30</xdr:col>
          <xdr:colOff>114300</xdr:colOff>
          <xdr:row>38</xdr:row>
          <xdr:rowOff>0</xdr:rowOff>
        </xdr:to>
        <xdr:sp macro="" textlink="">
          <xdr:nvSpPr>
            <xdr:cNvPr id="1127" name="CheckBox1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209550</xdr:colOff>
          <xdr:row>38</xdr:row>
          <xdr:rowOff>0</xdr:rowOff>
        </xdr:from>
        <xdr:to>
          <xdr:col>30</xdr:col>
          <xdr:colOff>114300</xdr:colOff>
          <xdr:row>38</xdr:row>
          <xdr:rowOff>0</xdr:rowOff>
        </xdr:to>
        <xdr:sp macro="" textlink="">
          <xdr:nvSpPr>
            <xdr:cNvPr id="1128" name="CheckBox1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95250</xdr:colOff>
          <xdr:row>38</xdr:row>
          <xdr:rowOff>0</xdr:rowOff>
        </xdr:from>
        <xdr:to>
          <xdr:col>35</xdr:col>
          <xdr:colOff>114300</xdr:colOff>
          <xdr:row>38</xdr:row>
          <xdr:rowOff>0</xdr:rowOff>
        </xdr:to>
        <xdr:sp macro="" textlink="">
          <xdr:nvSpPr>
            <xdr:cNvPr id="1129" name="CheckBox1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95250</xdr:colOff>
          <xdr:row>38</xdr:row>
          <xdr:rowOff>0</xdr:rowOff>
        </xdr:from>
        <xdr:to>
          <xdr:col>35</xdr:col>
          <xdr:colOff>114300</xdr:colOff>
          <xdr:row>38</xdr:row>
          <xdr:rowOff>0</xdr:rowOff>
        </xdr:to>
        <xdr:sp macro="" textlink="">
          <xdr:nvSpPr>
            <xdr:cNvPr id="1130" name="CheckBox1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44349</xdr:colOff>
      <xdr:row>0</xdr:row>
      <xdr:rowOff>144888</xdr:rowOff>
    </xdr:from>
    <xdr:to>
      <xdr:col>35</xdr:col>
      <xdr:colOff>185835</xdr:colOff>
      <xdr:row>1</xdr:row>
      <xdr:rowOff>134388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812846D-46F8-BFCF-8017-BFC68AEB0192}"/>
            </a:ext>
          </a:extLst>
        </xdr:cNvPr>
        <xdr:cNvSpPr/>
      </xdr:nvSpPr>
      <xdr:spPr>
        <a:xfrm>
          <a:off x="7388625" y="144888"/>
          <a:ext cx="362065" cy="180000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34</xdr:col>
      <xdr:colOff>44349</xdr:colOff>
      <xdr:row>1</xdr:row>
      <xdr:rowOff>172755</xdr:rowOff>
    </xdr:from>
    <xdr:to>
      <xdr:col>35</xdr:col>
      <xdr:colOff>185835</xdr:colOff>
      <xdr:row>2</xdr:row>
      <xdr:rowOff>162255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8C54797-F57C-91B3-8916-572AE74F1E29}"/>
            </a:ext>
          </a:extLst>
        </xdr:cNvPr>
        <xdr:cNvSpPr/>
      </xdr:nvSpPr>
      <xdr:spPr>
        <a:xfrm>
          <a:off x="7388625" y="363255"/>
          <a:ext cx="362065" cy="180000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36</xdr:row>
          <xdr:rowOff>76200</xdr:rowOff>
        </xdr:from>
        <xdr:to>
          <xdr:col>27</xdr:col>
          <xdr:colOff>219075</xdr:colOff>
          <xdr:row>36</xdr:row>
          <xdr:rowOff>219075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2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37</xdr:row>
          <xdr:rowOff>76200</xdr:rowOff>
        </xdr:from>
        <xdr:to>
          <xdr:col>27</xdr:col>
          <xdr:colOff>219075</xdr:colOff>
          <xdr:row>37</xdr:row>
          <xdr:rowOff>219075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2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38</xdr:row>
          <xdr:rowOff>76200</xdr:rowOff>
        </xdr:from>
        <xdr:to>
          <xdr:col>27</xdr:col>
          <xdr:colOff>219075</xdr:colOff>
          <xdr:row>38</xdr:row>
          <xdr:rowOff>219075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2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39</xdr:row>
          <xdr:rowOff>76200</xdr:rowOff>
        </xdr:from>
        <xdr:to>
          <xdr:col>27</xdr:col>
          <xdr:colOff>219075</xdr:colOff>
          <xdr:row>39</xdr:row>
          <xdr:rowOff>219075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2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40</xdr:row>
          <xdr:rowOff>76200</xdr:rowOff>
        </xdr:from>
        <xdr:to>
          <xdr:col>27</xdr:col>
          <xdr:colOff>219075</xdr:colOff>
          <xdr:row>40</xdr:row>
          <xdr:rowOff>219075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2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41</xdr:row>
          <xdr:rowOff>76200</xdr:rowOff>
        </xdr:from>
        <xdr:to>
          <xdr:col>27</xdr:col>
          <xdr:colOff>219075</xdr:colOff>
          <xdr:row>41</xdr:row>
          <xdr:rowOff>219075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2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185740</xdr:colOff>
      <xdr:row>44</xdr:row>
      <xdr:rowOff>28576</xdr:rowOff>
    </xdr:from>
    <xdr:to>
      <xdr:col>36</xdr:col>
      <xdr:colOff>14289</xdr:colOff>
      <xdr:row>45</xdr:row>
      <xdr:rowOff>179026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14FCC1-D4FF-409E-BEAF-6EFAC93AF622}"/>
            </a:ext>
          </a:extLst>
        </xdr:cNvPr>
        <xdr:cNvSpPr txBox="1"/>
      </xdr:nvSpPr>
      <xdr:spPr>
        <a:xfrm>
          <a:off x="5967415" y="11610976"/>
          <a:ext cx="1857374" cy="340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独立行政法人国立青少年教育振興機構</a:t>
          </a: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国立三瓶青少年交流の家</a:t>
          </a:r>
        </a:p>
      </xdr:txBody>
    </xdr:sp>
    <xdr:clientData/>
  </xdr:twoCellAnchor>
  <xdr:twoCellAnchor>
    <xdr:from>
      <xdr:col>26</xdr:col>
      <xdr:colOff>161925</xdr:colOff>
      <xdr:row>44</xdr:row>
      <xdr:rowOff>147636</xdr:rowOff>
    </xdr:from>
    <xdr:to>
      <xdr:col>27</xdr:col>
      <xdr:colOff>163613</xdr:colOff>
      <xdr:row>45</xdr:row>
      <xdr:rowOff>173136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149E5BB-4090-43BE-9443-E050312E2342}"/>
            </a:ext>
          </a:extLst>
        </xdr:cNvPr>
        <xdr:cNvSpPr/>
      </xdr:nvSpPr>
      <xdr:spPr>
        <a:xfrm>
          <a:off x="5724525" y="11730036"/>
          <a:ext cx="220763" cy="216000"/>
        </a:xfrm>
        <a:prstGeom prst="rect">
          <a:avLst/>
        </a:prstGeom>
        <a:blipFill>
          <a:blip xmlns:r="http://schemas.openxmlformats.org/officeDocument/2006/relationships" r:embed="rId1">
            <a:biLevel thresh="50000"/>
          </a:blip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27</xdr:col>
      <xdr:colOff>180977</xdr:colOff>
      <xdr:row>45</xdr:row>
      <xdr:rowOff>200025</xdr:rowOff>
    </xdr:from>
    <xdr:to>
      <xdr:col>36</xdr:col>
      <xdr:colOff>4763</xdr:colOff>
      <xdr:row>46</xdr:row>
      <xdr:rowOff>238125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32B9681-F4A3-4CFA-8C48-7847751F65D3}"/>
            </a:ext>
          </a:extLst>
        </xdr:cNvPr>
        <xdr:cNvSpPr txBox="1"/>
      </xdr:nvSpPr>
      <xdr:spPr>
        <a:xfrm>
          <a:off x="5962652" y="11972925"/>
          <a:ext cx="1852611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0854-86-0319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r>
            <a:rPr kumimoji="1" lang="en-US" altLang="ja-JP" sz="55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0854-86-0458</a:t>
          </a:r>
        </a:p>
        <a:p>
          <a:r>
            <a:rPr kumimoji="1" lang="en-US" altLang="ja-JP" sz="7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E-Mail:sanbe-suishin@niye.go.jp</a:t>
          </a:r>
          <a:endParaRPr kumimoji="1" lang="ja-JP" altLang="en-US" sz="7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209550</xdr:colOff>
      <xdr:row>38</xdr:row>
      <xdr:rowOff>0</xdr:rowOff>
    </xdr:from>
    <xdr:to>
      <xdr:col>30</xdr:col>
      <xdr:colOff>114300</xdr:colOff>
      <xdr:row>38</xdr:row>
      <xdr:rowOff>0</xdr:rowOff>
    </xdr:to>
    <xdr:sp macro="" textlink="">
      <xdr:nvSpPr>
        <xdr:cNvPr id="5" name="CheckBox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31C5BEB4-048B-4D19-B8EF-B63DA597415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209550</xdr:colOff>
      <xdr:row>38</xdr:row>
      <xdr:rowOff>0</xdr:rowOff>
    </xdr:from>
    <xdr:to>
      <xdr:col>30</xdr:col>
      <xdr:colOff>114300</xdr:colOff>
      <xdr:row>38</xdr:row>
      <xdr:rowOff>0</xdr:rowOff>
    </xdr:to>
    <xdr:sp macro="" textlink="">
      <xdr:nvSpPr>
        <xdr:cNvPr id="6" name="CheckBox3" hidden="1">
          <a:extLst>
            <a:ext uri="{63B3BB69-23CF-44E3-9099-C40C66FF867C}">
              <a14:compatExt xmlns:a14="http://schemas.microsoft.com/office/drawing/2010/main" spid="_x0000_s11266"/>
            </a:ext>
            <a:ext uri="{FF2B5EF4-FFF2-40B4-BE49-F238E27FC236}">
              <a16:creationId xmlns:a16="http://schemas.microsoft.com/office/drawing/2014/main" id="{892D0BF6-23FB-4C97-B05B-829FE4E6CA9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95250</xdr:colOff>
      <xdr:row>38</xdr:row>
      <xdr:rowOff>0</xdr:rowOff>
    </xdr:from>
    <xdr:to>
      <xdr:col>35</xdr:col>
      <xdr:colOff>114300</xdr:colOff>
      <xdr:row>38</xdr:row>
      <xdr:rowOff>0</xdr:rowOff>
    </xdr:to>
    <xdr:sp macro="" textlink="">
      <xdr:nvSpPr>
        <xdr:cNvPr id="7" name="CheckBox2" hidden="1">
          <a:extLst>
            <a:ext uri="{63B3BB69-23CF-44E3-9099-C40C66FF867C}">
              <a14:compatExt xmlns:a14="http://schemas.microsoft.com/office/drawing/2010/main" spid="_x0000_s11267"/>
            </a:ext>
            <a:ext uri="{FF2B5EF4-FFF2-40B4-BE49-F238E27FC236}">
              <a16:creationId xmlns:a16="http://schemas.microsoft.com/office/drawing/2014/main" id="{2385AE13-AAB5-4382-97A6-771F6482787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95250</xdr:colOff>
      <xdr:row>38</xdr:row>
      <xdr:rowOff>0</xdr:rowOff>
    </xdr:from>
    <xdr:to>
      <xdr:col>35</xdr:col>
      <xdr:colOff>114300</xdr:colOff>
      <xdr:row>38</xdr:row>
      <xdr:rowOff>0</xdr:rowOff>
    </xdr:to>
    <xdr:sp macro="" textlink="">
      <xdr:nvSpPr>
        <xdr:cNvPr id="8" name="CheckBox4" hidden="1">
          <a:extLst>
            <a:ext uri="{63B3BB69-23CF-44E3-9099-C40C66FF867C}">
              <a14:compatExt xmlns:a14="http://schemas.microsoft.com/office/drawing/2010/main" spid="_x0000_s11268"/>
            </a:ext>
            <a:ext uri="{FF2B5EF4-FFF2-40B4-BE49-F238E27FC236}">
              <a16:creationId xmlns:a16="http://schemas.microsoft.com/office/drawing/2014/main" id="{22E4E6A4-D2F5-4349-BE02-586054857E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209550</xdr:colOff>
      <xdr:row>38</xdr:row>
      <xdr:rowOff>0</xdr:rowOff>
    </xdr:from>
    <xdr:to>
      <xdr:col>30</xdr:col>
      <xdr:colOff>114300</xdr:colOff>
      <xdr:row>38</xdr:row>
      <xdr:rowOff>0</xdr:rowOff>
    </xdr:to>
    <xdr:sp macro="" textlink="">
      <xdr:nvSpPr>
        <xdr:cNvPr id="9" name="CheckBox5" hidden="1">
          <a:extLst>
            <a:ext uri="{63B3BB69-23CF-44E3-9099-C40C66FF867C}">
              <a14:compatExt xmlns:a14="http://schemas.microsoft.com/office/drawing/2010/main" spid="_x0000_s11269"/>
            </a:ext>
            <a:ext uri="{FF2B5EF4-FFF2-40B4-BE49-F238E27FC236}">
              <a16:creationId xmlns:a16="http://schemas.microsoft.com/office/drawing/2014/main" id="{D2AE29B8-9C85-4175-8FD3-1441D2EECD1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209550</xdr:colOff>
      <xdr:row>38</xdr:row>
      <xdr:rowOff>0</xdr:rowOff>
    </xdr:from>
    <xdr:to>
      <xdr:col>30</xdr:col>
      <xdr:colOff>114300</xdr:colOff>
      <xdr:row>38</xdr:row>
      <xdr:rowOff>0</xdr:rowOff>
    </xdr:to>
    <xdr:sp macro="" textlink="">
      <xdr:nvSpPr>
        <xdr:cNvPr id="10" name="CheckBox6" hidden="1">
          <a:extLst>
            <a:ext uri="{63B3BB69-23CF-44E3-9099-C40C66FF867C}">
              <a14:compatExt xmlns:a14="http://schemas.microsoft.com/office/drawing/2010/main" spid="_x0000_s11270"/>
            </a:ext>
            <a:ext uri="{FF2B5EF4-FFF2-40B4-BE49-F238E27FC236}">
              <a16:creationId xmlns:a16="http://schemas.microsoft.com/office/drawing/2014/main" id="{22DAD556-D20D-4D24-943A-CD42CB27A7A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95250</xdr:colOff>
      <xdr:row>38</xdr:row>
      <xdr:rowOff>0</xdr:rowOff>
    </xdr:from>
    <xdr:to>
      <xdr:col>35</xdr:col>
      <xdr:colOff>114300</xdr:colOff>
      <xdr:row>38</xdr:row>
      <xdr:rowOff>0</xdr:rowOff>
    </xdr:to>
    <xdr:sp macro="" textlink="">
      <xdr:nvSpPr>
        <xdr:cNvPr id="11" name="CheckBox7" hidden="1">
          <a:extLst>
            <a:ext uri="{63B3BB69-23CF-44E3-9099-C40C66FF867C}">
              <a14:compatExt xmlns:a14="http://schemas.microsoft.com/office/drawing/2010/main" spid="_x0000_s11271"/>
            </a:ext>
            <a:ext uri="{FF2B5EF4-FFF2-40B4-BE49-F238E27FC236}">
              <a16:creationId xmlns:a16="http://schemas.microsoft.com/office/drawing/2014/main" id="{B13EF6A8-A382-4D75-8163-900D8720B87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95250</xdr:colOff>
      <xdr:row>38</xdr:row>
      <xdr:rowOff>0</xdr:rowOff>
    </xdr:from>
    <xdr:to>
      <xdr:col>35</xdr:col>
      <xdr:colOff>114300</xdr:colOff>
      <xdr:row>38</xdr:row>
      <xdr:rowOff>0</xdr:rowOff>
    </xdr:to>
    <xdr:sp macro="" textlink="">
      <xdr:nvSpPr>
        <xdr:cNvPr id="12" name="CheckBox8" hidden="1">
          <a:extLst>
            <a:ext uri="{63B3BB69-23CF-44E3-9099-C40C66FF867C}">
              <a14:compatExt xmlns:a14="http://schemas.microsoft.com/office/drawing/2010/main" spid="_x0000_s11272"/>
            </a:ext>
            <a:ext uri="{FF2B5EF4-FFF2-40B4-BE49-F238E27FC236}">
              <a16:creationId xmlns:a16="http://schemas.microsoft.com/office/drawing/2014/main" id="{A36CBD4B-15A1-4412-925B-6A40D91CC21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209550</xdr:colOff>
      <xdr:row>38</xdr:row>
      <xdr:rowOff>0</xdr:rowOff>
    </xdr:from>
    <xdr:to>
      <xdr:col>30</xdr:col>
      <xdr:colOff>114300</xdr:colOff>
      <xdr:row>38</xdr:row>
      <xdr:rowOff>0</xdr:rowOff>
    </xdr:to>
    <xdr:sp macro="" textlink="">
      <xdr:nvSpPr>
        <xdr:cNvPr id="13" name="CheckBox9" hidden="1">
          <a:extLst>
            <a:ext uri="{63B3BB69-23CF-44E3-9099-C40C66FF867C}">
              <a14:compatExt xmlns:a14="http://schemas.microsoft.com/office/drawing/2010/main" spid="_x0000_s11273"/>
            </a:ext>
            <a:ext uri="{FF2B5EF4-FFF2-40B4-BE49-F238E27FC236}">
              <a16:creationId xmlns:a16="http://schemas.microsoft.com/office/drawing/2014/main" id="{16E59F4C-A40D-4E50-AA40-206CC710F33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209550</xdr:colOff>
      <xdr:row>38</xdr:row>
      <xdr:rowOff>0</xdr:rowOff>
    </xdr:from>
    <xdr:to>
      <xdr:col>30</xdr:col>
      <xdr:colOff>114300</xdr:colOff>
      <xdr:row>38</xdr:row>
      <xdr:rowOff>0</xdr:rowOff>
    </xdr:to>
    <xdr:sp macro="" textlink="">
      <xdr:nvSpPr>
        <xdr:cNvPr id="14" name="CheckBox10" hidden="1">
          <a:extLst>
            <a:ext uri="{63B3BB69-23CF-44E3-9099-C40C66FF867C}">
              <a14:compatExt xmlns:a14="http://schemas.microsoft.com/office/drawing/2010/main" spid="_x0000_s11274"/>
            </a:ext>
            <a:ext uri="{FF2B5EF4-FFF2-40B4-BE49-F238E27FC236}">
              <a16:creationId xmlns:a16="http://schemas.microsoft.com/office/drawing/2014/main" id="{9C1A5ECB-F853-4859-A9A3-2543A7813D7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95250</xdr:colOff>
      <xdr:row>38</xdr:row>
      <xdr:rowOff>0</xdr:rowOff>
    </xdr:from>
    <xdr:to>
      <xdr:col>35</xdr:col>
      <xdr:colOff>114300</xdr:colOff>
      <xdr:row>38</xdr:row>
      <xdr:rowOff>0</xdr:rowOff>
    </xdr:to>
    <xdr:sp macro="" textlink="">
      <xdr:nvSpPr>
        <xdr:cNvPr id="15" name="CheckBox11" hidden="1">
          <a:extLst>
            <a:ext uri="{63B3BB69-23CF-44E3-9099-C40C66FF867C}">
              <a14:compatExt xmlns:a14="http://schemas.microsoft.com/office/drawing/2010/main" spid="_x0000_s11275"/>
            </a:ext>
            <a:ext uri="{FF2B5EF4-FFF2-40B4-BE49-F238E27FC236}">
              <a16:creationId xmlns:a16="http://schemas.microsoft.com/office/drawing/2014/main" id="{CA09424C-E2B5-44EF-BFC4-423A07359EB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95250</xdr:colOff>
      <xdr:row>38</xdr:row>
      <xdr:rowOff>0</xdr:rowOff>
    </xdr:from>
    <xdr:to>
      <xdr:col>35</xdr:col>
      <xdr:colOff>114300</xdr:colOff>
      <xdr:row>38</xdr:row>
      <xdr:rowOff>0</xdr:rowOff>
    </xdr:to>
    <xdr:sp macro="" textlink="">
      <xdr:nvSpPr>
        <xdr:cNvPr id="16" name="CheckBox12" hidden="1">
          <a:extLst>
            <a:ext uri="{63B3BB69-23CF-44E3-9099-C40C66FF867C}">
              <a14:compatExt xmlns:a14="http://schemas.microsoft.com/office/drawing/2010/main" spid="_x0000_s11276"/>
            </a:ext>
            <a:ext uri="{FF2B5EF4-FFF2-40B4-BE49-F238E27FC236}">
              <a16:creationId xmlns:a16="http://schemas.microsoft.com/office/drawing/2014/main" id="{443168FB-D32A-4D33-9B30-087BC76E1EC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209550</xdr:colOff>
      <xdr:row>38</xdr:row>
      <xdr:rowOff>0</xdr:rowOff>
    </xdr:from>
    <xdr:to>
      <xdr:col>30</xdr:col>
      <xdr:colOff>114300</xdr:colOff>
      <xdr:row>38</xdr:row>
      <xdr:rowOff>0</xdr:rowOff>
    </xdr:to>
    <xdr:sp macro="" textlink="">
      <xdr:nvSpPr>
        <xdr:cNvPr id="17" name="CheckBox13" hidden="1">
          <a:extLst>
            <a:ext uri="{63B3BB69-23CF-44E3-9099-C40C66FF867C}">
              <a14:compatExt xmlns:a14="http://schemas.microsoft.com/office/drawing/2010/main" spid="_x0000_s11277"/>
            </a:ext>
            <a:ext uri="{FF2B5EF4-FFF2-40B4-BE49-F238E27FC236}">
              <a16:creationId xmlns:a16="http://schemas.microsoft.com/office/drawing/2014/main" id="{23628C25-C408-42F8-B99D-07A0EFE0F0F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209550</xdr:colOff>
      <xdr:row>38</xdr:row>
      <xdr:rowOff>0</xdr:rowOff>
    </xdr:from>
    <xdr:to>
      <xdr:col>30</xdr:col>
      <xdr:colOff>114300</xdr:colOff>
      <xdr:row>38</xdr:row>
      <xdr:rowOff>0</xdr:rowOff>
    </xdr:to>
    <xdr:sp macro="" textlink="">
      <xdr:nvSpPr>
        <xdr:cNvPr id="18" name="CheckBox14" hidden="1">
          <a:extLst>
            <a:ext uri="{63B3BB69-23CF-44E3-9099-C40C66FF867C}">
              <a14:compatExt xmlns:a14="http://schemas.microsoft.com/office/drawing/2010/main" spid="_x0000_s11278"/>
            </a:ext>
            <a:ext uri="{FF2B5EF4-FFF2-40B4-BE49-F238E27FC236}">
              <a16:creationId xmlns:a16="http://schemas.microsoft.com/office/drawing/2014/main" id="{7262D480-D279-4718-A873-1DBD55A188D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95250</xdr:colOff>
      <xdr:row>38</xdr:row>
      <xdr:rowOff>0</xdr:rowOff>
    </xdr:from>
    <xdr:to>
      <xdr:col>35</xdr:col>
      <xdr:colOff>114300</xdr:colOff>
      <xdr:row>38</xdr:row>
      <xdr:rowOff>0</xdr:rowOff>
    </xdr:to>
    <xdr:sp macro="" textlink="">
      <xdr:nvSpPr>
        <xdr:cNvPr id="19" name="CheckBox15" hidden="1">
          <a:extLst>
            <a:ext uri="{63B3BB69-23CF-44E3-9099-C40C66FF867C}">
              <a14:compatExt xmlns:a14="http://schemas.microsoft.com/office/drawing/2010/main" spid="_x0000_s11279"/>
            </a:ext>
            <a:ext uri="{FF2B5EF4-FFF2-40B4-BE49-F238E27FC236}">
              <a16:creationId xmlns:a16="http://schemas.microsoft.com/office/drawing/2014/main" id="{DD66A1EA-5BD0-4233-A698-AD28FE8C9CD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95250</xdr:colOff>
      <xdr:row>38</xdr:row>
      <xdr:rowOff>0</xdr:rowOff>
    </xdr:from>
    <xdr:to>
      <xdr:col>35</xdr:col>
      <xdr:colOff>114300</xdr:colOff>
      <xdr:row>38</xdr:row>
      <xdr:rowOff>0</xdr:rowOff>
    </xdr:to>
    <xdr:sp macro="" textlink="">
      <xdr:nvSpPr>
        <xdr:cNvPr id="20" name="CheckBox16" hidden="1">
          <a:extLst>
            <a:ext uri="{63B3BB69-23CF-44E3-9099-C40C66FF867C}">
              <a14:compatExt xmlns:a14="http://schemas.microsoft.com/office/drawing/2010/main" spid="_x0000_s11280"/>
            </a:ext>
            <a:ext uri="{FF2B5EF4-FFF2-40B4-BE49-F238E27FC236}">
              <a16:creationId xmlns:a16="http://schemas.microsoft.com/office/drawing/2014/main" id="{EB0119E8-4FDD-4C09-BC54-9F19C3AD965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44349</xdr:colOff>
      <xdr:row>0</xdr:row>
      <xdr:rowOff>144888</xdr:rowOff>
    </xdr:from>
    <xdr:to>
      <xdr:col>35</xdr:col>
      <xdr:colOff>185835</xdr:colOff>
      <xdr:row>1</xdr:row>
      <xdr:rowOff>134388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7BB26D69-9B05-4704-9CCA-F09AB7B0F386}"/>
            </a:ext>
          </a:extLst>
        </xdr:cNvPr>
        <xdr:cNvSpPr/>
      </xdr:nvSpPr>
      <xdr:spPr>
        <a:xfrm>
          <a:off x="7416699" y="144888"/>
          <a:ext cx="360561" cy="180000"/>
        </a:xfrm>
        <a:prstGeom prst="roundRect">
          <a:avLst>
            <a:gd name="adj" fmla="val 50000"/>
          </a:avLst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34</xdr:col>
      <xdr:colOff>44349</xdr:colOff>
      <xdr:row>1</xdr:row>
      <xdr:rowOff>172755</xdr:rowOff>
    </xdr:from>
    <xdr:to>
      <xdr:col>35</xdr:col>
      <xdr:colOff>185835</xdr:colOff>
      <xdr:row>2</xdr:row>
      <xdr:rowOff>162255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9ACDC1D-2B2E-4531-8FE2-7E339FBA47D7}"/>
            </a:ext>
          </a:extLst>
        </xdr:cNvPr>
        <xdr:cNvSpPr/>
      </xdr:nvSpPr>
      <xdr:spPr>
        <a:xfrm>
          <a:off x="7416699" y="363255"/>
          <a:ext cx="360561" cy="180000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  <xdr:twoCellAnchor>
    <xdr:from>
      <xdr:col>30</xdr:col>
      <xdr:colOff>224901</xdr:colOff>
      <xdr:row>37</xdr:row>
      <xdr:rowOff>21609</xdr:rowOff>
    </xdr:from>
    <xdr:to>
      <xdr:col>32</xdr:col>
      <xdr:colOff>210206</xdr:colOff>
      <xdr:row>37</xdr:row>
      <xdr:rowOff>264660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D9A4397B-D108-4FA2-31A1-B267093AA90A}"/>
            </a:ext>
          </a:extLst>
        </xdr:cNvPr>
        <xdr:cNvSpPr/>
      </xdr:nvSpPr>
      <xdr:spPr>
        <a:xfrm>
          <a:off x="6711927" y="9817320"/>
          <a:ext cx="476595" cy="243051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234928</xdr:colOff>
      <xdr:row>39</xdr:row>
      <xdr:rowOff>16596</xdr:rowOff>
    </xdr:from>
    <xdr:to>
      <xdr:col>32</xdr:col>
      <xdr:colOff>220233</xdr:colOff>
      <xdr:row>39</xdr:row>
      <xdr:rowOff>259647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65E88F08-B390-FD90-4968-B7D3E10F4CAF}"/>
            </a:ext>
          </a:extLst>
        </xdr:cNvPr>
        <xdr:cNvSpPr/>
      </xdr:nvSpPr>
      <xdr:spPr>
        <a:xfrm>
          <a:off x="6721954" y="10383807"/>
          <a:ext cx="476595" cy="243051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36</xdr:row>
          <xdr:rowOff>76200</xdr:rowOff>
        </xdr:from>
        <xdr:to>
          <xdr:col>28</xdr:col>
          <xdr:colOff>0</xdr:colOff>
          <xdr:row>36</xdr:row>
          <xdr:rowOff>219075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3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37</xdr:row>
          <xdr:rowOff>76200</xdr:rowOff>
        </xdr:from>
        <xdr:to>
          <xdr:col>28</xdr:col>
          <xdr:colOff>0</xdr:colOff>
          <xdr:row>37</xdr:row>
          <xdr:rowOff>219075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3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38</xdr:row>
          <xdr:rowOff>76200</xdr:rowOff>
        </xdr:from>
        <xdr:to>
          <xdr:col>28</xdr:col>
          <xdr:colOff>0</xdr:colOff>
          <xdr:row>38</xdr:row>
          <xdr:rowOff>219075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3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39</xdr:row>
          <xdr:rowOff>76200</xdr:rowOff>
        </xdr:from>
        <xdr:to>
          <xdr:col>28</xdr:col>
          <xdr:colOff>0</xdr:colOff>
          <xdr:row>39</xdr:row>
          <xdr:rowOff>219075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3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40</xdr:row>
          <xdr:rowOff>76200</xdr:rowOff>
        </xdr:from>
        <xdr:to>
          <xdr:col>28</xdr:col>
          <xdr:colOff>0</xdr:colOff>
          <xdr:row>40</xdr:row>
          <xdr:rowOff>219075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3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41</xdr:row>
          <xdr:rowOff>76200</xdr:rowOff>
        </xdr:from>
        <xdr:to>
          <xdr:col>28</xdr:col>
          <xdr:colOff>0</xdr:colOff>
          <xdr:row>41</xdr:row>
          <xdr:rowOff>219075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3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25512;&#36914;&#23460;/22000&#30740;&#20462;&#25903;&#25588;&#38306;&#20418;/22800&#27096;&#24335;/1.&#21033;&#29992;&#30003;&#36796;&#26360;&#12539;&#21033;&#29992;&#22243;&#20307;&#31080;&#12288;&#19968;&#24335;/&#9312;&#21033;&#29992;&#30003;&#36796;&#26360;&#38306;&#20418;&#12288;&#19968;&#24335;/R6.4&#26376;&#20197;&#38477;/riyoumousikomisyoR6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利用申込書"/>
      <sheetName val="【例】利用申込書"/>
      <sheetName val="②活動日程表"/>
      <sheetName val="【例】活動日程表"/>
      <sheetName val="③教材申込書"/>
      <sheetName val="【例】教材申込書"/>
      <sheetName val="list"/>
    </sheetNames>
    <sheetDataSet>
      <sheetData sheetId="0">
        <row r="17">
          <cell r="AV17"/>
        </row>
      </sheetData>
      <sheetData sheetId="1"/>
      <sheetData sheetId="2"/>
      <sheetData sheetId="3"/>
      <sheetData sheetId="4"/>
      <sheetData sheetId="5"/>
      <sheetData sheetId="6">
        <row r="2">
          <cell r="A2">
            <v>1</v>
          </cell>
          <cell r="B2">
            <v>1</v>
          </cell>
        </row>
        <row r="3">
          <cell r="A3">
            <v>2</v>
          </cell>
          <cell r="B3">
            <v>2</v>
          </cell>
        </row>
        <row r="4">
          <cell r="A4">
            <v>3</v>
          </cell>
          <cell r="B4">
            <v>3</v>
          </cell>
        </row>
        <row r="5">
          <cell r="A5">
            <v>4</v>
          </cell>
          <cell r="B5">
            <v>4</v>
          </cell>
        </row>
        <row r="6">
          <cell r="A6">
            <v>5</v>
          </cell>
          <cell r="B6">
            <v>5</v>
          </cell>
        </row>
        <row r="7">
          <cell r="A7">
            <v>6</v>
          </cell>
          <cell r="B7">
            <v>6</v>
          </cell>
        </row>
        <row r="8">
          <cell r="A8">
            <v>7</v>
          </cell>
          <cell r="B8">
            <v>7</v>
          </cell>
        </row>
        <row r="9">
          <cell r="A9">
            <v>8</v>
          </cell>
          <cell r="B9">
            <v>8</v>
          </cell>
        </row>
        <row r="10">
          <cell r="A10">
            <v>9</v>
          </cell>
          <cell r="B10">
            <v>9</v>
          </cell>
        </row>
        <row r="11">
          <cell r="A11">
            <v>10</v>
          </cell>
          <cell r="B11">
            <v>10</v>
          </cell>
        </row>
        <row r="12">
          <cell r="A12">
            <v>11</v>
          </cell>
          <cell r="B12">
            <v>11</v>
          </cell>
        </row>
        <row r="13">
          <cell r="A13">
            <v>12</v>
          </cell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ctrlProp" Target="../ctrlProps/ctrlProp4.xml"/><Relationship Id="rId21" Type="http://schemas.openxmlformats.org/officeDocument/2006/relationships/image" Target="../media/image10.emf"/><Relationship Id="rId34" Type="http://schemas.openxmlformats.org/officeDocument/2006/relationships/control" Target="../activeX/activeX16.xml"/><Relationship Id="rId7" Type="http://schemas.openxmlformats.org/officeDocument/2006/relationships/image" Target="../media/image3.emf"/><Relationship Id="rId2" Type="http://schemas.openxmlformats.org/officeDocument/2006/relationships/drawing" Target="../drawings/drawing3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4.emf"/><Relationship Id="rId41" Type="http://schemas.openxmlformats.org/officeDocument/2006/relationships/ctrlProp" Target="../ctrlProps/ctrlProp6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5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ctrlProp" Target="../ctrlProps/ctrlProp2.xml"/><Relationship Id="rId40" Type="http://schemas.openxmlformats.org/officeDocument/2006/relationships/ctrlProp" Target="../ctrlProps/ctrlProp5.xml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23" Type="http://schemas.openxmlformats.org/officeDocument/2006/relationships/image" Target="../media/image11.emf"/><Relationship Id="rId28" Type="http://schemas.openxmlformats.org/officeDocument/2006/relationships/control" Target="../activeX/activeX13.xml"/><Relationship Id="rId36" Type="http://schemas.openxmlformats.org/officeDocument/2006/relationships/ctrlProp" Target="../ctrlProps/ctrlProp1.xml"/><Relationship Id="rId10" Type="http://schemas.openxmlformats.org/officeDocument/2006/relationships/control" Target="../activeX/activeX4.xml"/><Relationship Id="rId19" Type="http://schemas.openxmlformats.org/officeDocument/2006/relationships/image" Target="../media/image9.emf"/><Relationship Id="rId31" Type="http://schemas.openxmlformats.org/officeDocument/2006/relationships/image" Target="../media/image15.emf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3.emf"/><Relationship Id="rId30" Type="http://schemas.openxmlformats.org/officeDocument/2006/relationships/control" Target="../activeX/activeX14.xml"/><Relationship Id="rId35" Type="http://schemas.openxmlformats.org/officeDocument/2006/relationships/image" Target="../media/image17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8.emf"/><Relationship Id="rId25" Type="http://schemas.openxmlformats.org/officeDocument/2006/relationships/image" Target="../media/image12.emf"/><Relationship Id="rId33" Type="http://schemas.openxmlformats.org/officeDocument/2006/relationships/image" Target="../media/image16.emf"/><Relationship Id="rId38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840B-8A24-4F02-8225-55F727B0A8E8}">
  <sheetPr codeName="Sheet4">
    <pageSetUpPr fitToPage="1"/>
  </sheetPr>
  <dimension ref="A2:AD89"/>
  <sheetViews>
    <sheetView view="pageBreakPreview" zoomScaleNormal="150" zoomScaleSheetLayoutView="100" workbookViewId="0">
      <selection activeCell="F33" sqref="F33:K33"/>
    </sheetView>
  </sheetViews>
  <sheetFormatPr defaultRowHeight="12" x14ac:dyDescent="0.4"/>
  <cols>
    <col min="1" max="1" width="5.125" style="1" customWidth="1"/>
    <col min="2" max="3" width="5.125" style="52" customWidth="1"/>
    <col min="4" max="10" width="5.125" style="1" customWidth="1"/>
    <col min="11" max="11" width="1.625" style="1" customWidth="1"/>
    <col min="12" max="17" width="5.125" style="1" customWidth="1"/>
    <col min="18" max="25" width="2.875" style="1" customWidth="1"/>
    <col min="26" max="26" width="3.125" style="1" customWidth="1"/>
    <col min="27" max="27" width="19.5" style="49" customWidth="1"/>
    <col min="28" max="30" width="3.625" style="49" customWidth="1"/>
    <col min="31" max="53" width="3.625" style="1" customWidth="1"/>
    <col min="54" max="16384" width="9" style="1"/>
  </cols>
  <sheetData>
    <row r="2" spans="1:30" ht="15" customHeight="1" x14ac:dyDescent="0.2">
      <c r="A2" s="4"/>
      <c r="B2" s="51"/>
      <c r="C2" s="51"/>
      <c r="D2" s="171" t="s">
        <v>127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81" t="s">
        <v>45</v>
      </c>
      <c r="S2" s="183"/>
      <c r="T2" s="183" t="s">
        <v>46</v>
      </c>
      <c r="U2" s="183"/>
      <c r="V2" s="183" t="s">
        <v>43</v>
      </c>
      <c r="W2" s="25"/>
      <c r="X2" s="25"/>
      <c r="Y2" s="25"/>
    </row>
    <row r="3" spans="1:30" ht="15" customHeight="1" x14ac:dyDescent="0.2">
      <c r="A3" s="124" t="s">
        <v>94</v>
      </c>
      <c r="B3" s="124"/>
      <c r="C3" s="124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82"/>
      <c r="S3" s="184"/>
      <c r="T3" s="184"/>
      <c r="U3" s="184"/>
      <c r="V3" s="184"/>
      <c r="W3" s="60"/>
      <c r="X3" s="60"/>
      <c r="Y3" s="60"/>
    </row>
    <row r="4" spans="1:30" ht="8.1" customHeight="1" thickBot="1" x14ac:dyDescent="0.45">
      <c r="A4" s="2"/>
    </row>
    <row r="5" spans="1:30" ht="18" customHeight="1" x14ac:dyDescent="0.4">
      <c r="A5" s="125" t="s">
        <v>120</v>
      </c>
      <c r="B5" s="126"/>
      <c r="C5" s="131"/>
      <c r="D5" s="132"/>
      <c r="E5" s="132"/>
      <c r="F5" s="132"/>
      <c r="G5" s="132"/>
      <c r="H5" s="132"/>
      <c r="I5" s="132"/>
      <c r="J5" s="132"/>
      <c r="K5" s="133"/>
      <c r="L5" s="91" t="s">
        <v>16</v>
      </c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6" spans="1:30" ht="18" customHeight="1" x14ac:dyDescent="0.4">
      <c r="A6" s="127"/>
      <c r="B6" s="128"/>
      <c r="C6" s="134"/>
      <c r="D6" s="135"/>
      <c r="E6" s="135"/>
      <c r="F6" s="135"/>
      <c r="G6" s="135"/>
      <c r="H6" s="135"/>
      <c r="I6" s="135"/>
      <c r="J6" s="135"/>
      <c r="K6" s="136"/>
      <c r="L6" s="146" t="s">
        <v>89</v>
      </c>
      <c r="M6" s="144"/>
      <c r="N6" s="144"/>
      <c r="O6" s="144"/>
      <c r="P6" s="142" t="s">
        <v>17</v>
      </c>
      <c r="Q6" s="140"/>
      <c r="R6" s="140"/>
      <c r="S6" s="140"/>
      <c r="T6" s="140"/>
      <c r="U6" s="140"/>
      <c r="V6" s="140"/>
      <c r="W6" s="158" t="str">
        <f>(Q6-M6)&amp;"泊"&amp;(Q6-M6)+1&amp;"日"</f>
        <v>0泊1日</v>
      </c>
      <c r="X6" s="158"/>
      <c r="Y6" s="159"/>
    </row>
    <row r="7" spans="1:30" ht="18" customHeight="1" x14ac:dyDescent="0.4">
      <c r="A7" s="129"/>
      <c r="B7" s="130"/>
      <c r="C7" s="137"/>
      <c r="D7" s="138"/>
      <c r="E7" s="138"/>
      <c r="F7" s="138"/>
      <c r="G7" s="138"/>
      <c r="H7" s="138"/>
      <c r="I7" s="138"/>
      <c r="J7" s="138"/>
      <c r="K7" s="139"/>
      <c r="L7" s="147"/>
      <c r="M7" s="145"/>
      <c r="N7" s="145"/>
      <c r="O7" s="145"/>
      <c r="P7" s="143"/>
      <c r="Q7" s="141"/>
      <c r="R7" s="141"/>
      <c r="S7" s="141"/>
      <c r="T7" s="141"/>
      <c r="U7" s="141"/>
      <c r="V7" s="141"/>
      <c r="W7" s="160"/>
      <c r="X7" s="160"/>
      <c r="Y7" s="161"/>
    </row>
    <row r="8" spans="1:30" ht="18" customHeight="1" x14ac:dyDescent="0.4">
      <c r="A8" s="94" t="s">
        <v>121</v>
      </c>
      <c r="B8" s="95"/>
      <c r="C8" s="59" t="s">
        <v>123</v>
      </c>
      <c r="D8" s="104"/>
      <c r="E8" s="104"/>
      <c r="F8" s="104"/>
      <c r="G8" s="104"/>
      <c r="H8" s="104"/>
      <c r="I8" s="104"/>
      <c r="J8" s="104"/>
      <c r="K8" s="105"/>
      <c r="L8" s="112" t="s">
        <v>124</v>
      </c>
      <c r="M8" s="113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9"/>
    </row>
    <row r="9" spans="1:30" ht="20.100000000000001" customHeight="1" x14ac:dyDescent="0.4">
      <c r="A9" s="154"/>
      <c r="B9" s="155"/>
      <c r="C9" s="98"/>
      <c r="D9" s="99"/>
      <c r="E9" s="99"/>
      <c r="F9" s="99"/>
      <c r="G9" s="99"/>
      <c r="H9" s="99"/>
      <c r="I9" s="99"/>
      <c r="J9" s="99"/>
      <c r="K9" s="100"/>
      <c r="L9" s="114"/>
      <c r="M9" s="115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1"/>
    </row>
    <row r="10" spans="1:30" ht="20.100000000000001" customHeight="1" x14ac:dyDescent="0.4">
      <c r="A10" s="156"/>
      <c r="B10" s="157"/>
      <c r="C10" s="101"/>
      <c r="D10" s="102"/>
      <c r="E10" s="102"/>
      <c r="F10" s="102"/>
      <c r="G10" s="102"/>
      <c r="H10" s="102"/>
      <c r="I10" s="102"/>
      <c r="J10" s="102"/>
      <c r="K10" s="103"/>
      <c r="L10" s="116"/>
      <c r="M10" s="117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3"/>
    </row>
    <row r="11" spans="1:30" ht="20.100000000000001" customHeight="1" x14ac:dyDescent="0.4">
      <c r="A11" s="94" t="s">
        <v>122</v>
      </c>
      <c r="B11" s="95"/>
      <c r="C11" s="106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8"/>
    </row>
    <row r="12" spans="1:30" ht="20.100000000000001" customHeight="1" thickBot="1" x14ac:dyDescent="0.45">
      <c r="A12" s="96"/>
      <c r="B12" s="97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1"/>
    </row>
    <row r="13" spans="1:30" s="15" customFormat="1" ht="5.0999999999999996" customHeight="1" thickBot="1" x14ac:dyDescent="0.45">
      <c r="A13" s="149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AA13" s="49"/>
      <c r="AB13" s="49"/>
      <c r="AC13" s="49"/>
      <c r="AD13" s="49"/>
    </row>
    <row r="14" spans="1:30" s="15" customFormat="1" ht="20.100000000000001" customHeight="1" x14ac:dyDescent="0.4">
      <c r="A14" s="26" t="s">
        <v>23</v>
      </c>
      <c r="B14" s="148" t="s">
        <v>95</v>
      </c>
      <c r="C14" s="148"/>
      <c r="D14" s="151" t="s">
        <v>25</v>
      </c>
      <c r="E14" s="151"/>
      <c r="F14" s="151"/>
      <c r="G14" s="151"/>
      <c r="H14" s="34" t="s">
        <v>24</v>
      </c>
      <c r="I14" s="152" t="s">
        <v>96</v>
      </c>
      <c r="J14" s="153"/>
      <c r="L14" s="26" t="s">
        <v>23</v>
      </c>
      <c r="M14" s="148" t="s">
        <v>95</v>
      </c>
      <c r="N14" s="148"/>
      <c r="O14" s="172" t="s">
        <v>25</v>
      </c>
      <c r="P14" s="173"/>
      <c r="Q14" s="173"/>
      <c r="R14" s="173"/>
      <c r="S14" s="173"/>
      <c r="T14" s="172" t="s">
        <v>24</v>
      </c>
      <c r="U14" s="174"/>
      <c r="V14" s="172" t="s">
        <v>133</v>
      </c>
      <c r="W14" s="173"/>
      <c r="X14" s="173"/>
      <c r="Y14" s="175"/>
      <c r="AA14" s="50" t="s">
        <v>97</v>
      </c>
      <c r="AB14" s="50" t="s">
        <v>119</v>
      </c>
      <c r="AC14" s="50"/>
      <c r="AD14" s="50" t="s">
        <v>98</v>
      </c>
    </row>
    <row r="15" spans="1:30" s="15" customFormat="1" ht="29.1" customHeight="1" x14ac:dyDescent="0.4">
      <c r="A15" s="55">
        <v>1</v>
      </c>
      <c r="B15" s="83" t="s">
        <v>99</v>
      </c>
      <c r="C15" s="83"/>
      <c r="D15" s="84"/>
      <c r="E15" s="84"/>
      <c r="F15" s="84"/>
      <c r="G15" s="84"/>
      <c r="H15" s="56" t="s">
        <v>99</v>
      </c>
      <c r="I15" s="85"/>
      <c r="J15" s="86"/>
      <c r="L15" s="55">
        <v>26</v>
      </c>
      <c r="M15" s="83" t="s">
        <v>99</v>
      </c>
      <c r="N15" s="83"/>
      <c r="O15" s="167"/>
      <c r="P15" s="168"/>
      <c r="Q15" s="168"/>
      <c r="R15" s="168"/>
      <c r="S15" s="169"/>
      <c r="T15" s="162" t="s">
        <v>99</v>
      </c>
      <c r="U15" s="163"/>
      <c r="V15" s="164"/>
      <c r="W15" s="165"/>
      <c r="X15" s="165"/>
      <c r="Y15" s="166"/>
      <c r="AA15" s="50" t="s">
        <v>99</v>
      </c>
      <c r="AB15" s="50">
        <v>0</v>
      </c>
      <c r="AC15" s="50"/>
      <c r="AD15" s="50" t="s">
        <v>99</v>
      </c>
    </row>
    <row r="16" spans="1:30" s="15" customFormat="1" ht="29.1" customHeight="1" x14ac:dyDescent="0.4">
      <c r="A16" s="55">
        <v>2</v>
      </c>
      <c r="B16" s="83" t="s">
        <v>99</v>
      </c>
      <c r="C16" s="83"/>
      <c r="D16" s="84"/>
      <c r="E16" s="84"/>
      <c r="F16" s="84"/>
      <c r="G16" s="84"/>
      <c r="H16" s="56" t="s">
        <v>99</v>
      </c>
      <c r="I16" s="85"/>
      <c r="J16" s="86"/>
      <c r="L16" s="55">
        <v>27</v>
      </c>
      <c r="M16" s="83" t="s">
        <v>99</v>
      </c>
      <c r="N16" s="83"/>
      <c r="O16" s="167"/>
      <c r="P16" s="168"/>
      <c r="Q16" s="168"/>
      <c r="R16" s="168"/>
      <c r="S16" s="169"/>
      <c r="T16" s="162" t="s">
        <v>99</v>
      </c>
      <c r="U16" s="163"/>
      <c r="V16" s="164"/>
      <c r="W16" s="165"/>
      <c r="X16" s="165"/>
      <c r="Y16" s="166"/>
      <c r="AA16" s="50" t="s">
        <v>100</v>
      </c>
      <c r="AB16" s="50">
        <v>0</v>
      </c>
      <c r="AC16" s="50"/>
      <c r="AD16" s="50" t="s">
        <v>101</v>
      </c>
    </row>
    <row r="17" spans="1:30" s="15" customFormat="1" ht="29.1" customHeight="1" x14ac:dyDescent="0.4">
      <c r="A17" s="55">
        <v>3</v>
      </c>
      <c r="B17" s="83" t="s">
        <v>99</v>
      </c>
      <c r="C17" s="83"/>
      <c r="D17" s="84"/>
      <c r="E17" s="84"/>
      <c r="F17" s="84"/>
      <c r="G17" s="84"/>
      <c r="H17" s="56" t="s">
        <v>99</v>
      </c>
      <c r="I17" s="85"/>
      <c r="J17" s="86"/>
      <c r="L17" s="55">
        <v>28</v>
      </c>
      <c r="M17" s="83" t="s">
        <v>99</v>
      </c>
      <c r="N17" s="83"/>
      <c r="O17" s="167"/>
      <c r="P17" s="168"/>
      <c r="Q17" s="168"/>
      <c r="R17" s="168"/>
      <c r="S17" s="169"/>
      <c r="T17" s="162" t="s">
        <v>99</v>
      </c>
      <c r="U17" s="163"/>
      <c r="V17" s="164"/>
      <c r="W17" s="165"/>
      <c r="X17" s="165"/>
      <c r="Y17" s="166"/>
      <c r="AA17" s="50" t="s">
        <v>102</v>
      </c>
      <c r="AB17" s="50">
        <v>300</v>
      </c>
      <c r="AC17" s="50"/>
      <c r="AD17" s="50" t="s">
        <v>103</v>
      </c>
    </row>
    <row r="18" spans="1:30" s="15" customFormat="1" ht="29.1" customHeight="1" x14ac:dyDescent="0.4">
      <c r="A18" s="55">
        <v>4</v>
      </c>
      <c r="B18" s="83" t="s">
        <v>99</v>
      </c>
      <c r="C18" s="83"/>
      <c r="D18" s="84"/>
      <c r="E18" s="84"/>
      <c r="F18" s="84"/>
      <c r="G18" s="84"/>
      <c r="H18" s="56" t="s">
        <v>99</v>
      </c>
      <c r="I18" s="85"/>
      <c r="J18" s="86"/>
      <c r="L18" s="55">
        <v>29</v>
      </c>
      <c r="M18" s="83" t="s">
        <v>99</v>
      </c>
      <c r="N18" s="83"/>
      <c r="O18" s="167"/>
      <c r="P18" s="168"/>
      <c r="Q18" s="168"/>
      <c r="R18" s="168"/>
      <c r="S18" s="169"/>
      <c r="T18" s="162" t="s">
        <v>99</v>
      </c>
      <c r="U18" s="163"/>
      <c r="V18" s="164"/>
      <c r="W18" s="165"/>
      <c r="X18" s="165"/>
      <c r="Y18" s="166"/>
      <c r="AA18" s="50" t="s">
        <v>104</v>
      </c>
      <c r="AB18" s="50">
        <v>600</v>
      </c>
      <c r="AC18" s="50"/>
      <c r="AD18" s="50"/>
    </row>
    <row r="19" spans="1:30" s="15" customFormat="1" ht="29.1" customHeight="1" x14ac:dyDescent="0.4">
      <c r="A19" s="55">
        <v>5</v>
      </c>
      <c r="B19" s="83" t="s">
        <v>99</v>
      </c>
      <c r="C19" s="83"/>
      <c r="D19" s="84"/>
      <c r="E19" s="84"/>
      <c r="F19" s="84"/>
      <c r="G19" s="84"/>
      <c r="H19" s="56" t="s">
        <v>99</v>
      </c>
      <c r="I19" s="85"/>
      <c r="J19" s="86"/>
      <c r="L19" s="55">
        <v>30</v>
      </c>
      <c r="M19" s="83" t="s">
        <v>99</v>
      </c>
      <c r="N19" s="83"/>
      <c r="O19" s="167"/>
      <c r="P19" s="168"/>
      <c r="Q19" s="168"/>
      <c r="R19" s="168"/>
      <c r="S19" s="169"/>
      <c r="T19" s="162" t="s">
        <v>99</v>
      </c>
      <c r="U19" s="163"/>
      <c r="V19" s="164"/>
      <c r="W19" s="165"/>
      <c r="X19" s="165"/>
      <c r="Y19" s="166"/>
      <c r="AA19" s="50" t="s">
        <v>105</v>
      </c>
      <c r="AB19" s="50">
        <v>300</v>
      </c>
      <c r="AC19" s="50"/>
      <c r="AD19" s="50"/>
    </row>
    <row r="20" spans="1:30" s="15" customFormat="1" ht="29.1" customHeight="1" x14ac:dyDescent="0.4">
      <c r="A20" s="55">
        <v>6</v>
      </c>
      <c r="B20" s="83" t="s">
        <v>99</v>
      </c>
      <c r="C20" s="83"/>
      <c r="D20" s="84"/>
      <c r="E20" s="84"/>
      <c r="F20" s="84"/>
      <c r="G20" s="84"/>
      <c r="H20" s="56" t="s">
        <v>99</v>
      </c>
      <c r="I20" s="85"/>
      <c r="J20" s="86"/>
      <c r="L20" s="55">
        <v>31</v>
      </c>
      <c r="M20" s="83" t="s">
        <v>99</v>
      </c>
      <c r="N20" s="83"/>
      <c r="O20" s="167"/>
      <c r="P20" s="168"/>
      <c r="Q20" s="168"/>
      <c r="R20" s="168"/>
      <c r="S20" s="169"/>
      <c r="T20" s="162" t="s">
        <v>99</v>
      </c>
      <c r="U20" s="163"/>
      <c r="V20" s="164"/>
      <c r="W20" s="165"/>
      <c r="X20" s="165"/>
      <c r="Y20" s="166"/>
      <c r="AA20" s="50" t="s">
        <v>106</v>
      </c>
      <c r="AB20" s="50">
        <v>600</v>
      </c>
      <c r="AC20" s="50"/>
      <c r="AD20" s="50"/>
    </row>
    <row r="21" spans="1:30" s="15" customFormat="1" ht="29.1" customHeight="1" x14ac:dyDescent="0.4">
      <c r="A21" s="55">
        <v>7</v>
      </c>
      <c r="B21" s="83" t="s">
        <v>99</v>
      </c>
      <c r="C21" s="83"/>
      <c r="D21" s="84"/>
      <c r="E21" s="84"/>
      <c r="F21" s="84"/>
      <c r="G21" s="84"/>
      <c r="H21" s="56" t="s">
        <v>99</v>
      </c>
      <c r="I21" s="85"/>
      <c r="J21" s="86"/>
      <c r="L21" s="55">
        <v>32</v>
      </c>
      <c r="M21" s="83" t="s">
        <v>99</v>
      </c>
      <c r="N21" s="83"/>
      <c r="O21" s="167"/>
      <c r="P21" s="168"/>
      <c r="Q21" s="168"/>
      <c r="R21" s="168"/>
      <c r="S21" s="169"/>
      <c r="T21" s="162" t="s">
        <v>99</v>
      </c>
      <c r="U21" s="163"/>
      <c r="V21" s="164"/>
      <c r="W21" s="165"/>
      <c r="X21" s="165"/>
      <c r="Y21" s="166"/>
      <c r="AA21" s="50" t="s">
        <v>107</v>
      </c>
      <c r="AB21" s="50">
        <v>300</v>
      </c>
      <c r="AC21" s="50"/>
      <c r="AD21" s="50"/>
    </row>
    <row r="22" spans="1:30" s="15" customFormat="1" ht="29.1" customHeight="1" x14ac:dyDescent="0.4">
      <c r="A22" s="55">
        <v>8</v>
      </c>
      <c r="B22" s="83" t="s">
        <v>99</v>
      </c>
      <c r="C22" s="83"/>
      <c r="D22" s="84"/>
      <c r="E22" s="84"/>
      <c r="F22" s="84"/>
      <c r="G22" s="84"/>
      <c r="H22" s="56" t="s">
        <v>99</v>
      </c>
      <c r="I22" s="85"/>
      <c r="J22" s="86"/>
      <c r="L22" s="55">
        <v>33</v>
      </c>
      <c r="M22" s="83" t="s">
        <v>99</v>
      </c>
      <c r="N22" s="83"/>
      <c r="O22" s="167"/>
      <c r="P22" s="168"/>
      <c r="Q22" s="168"/>
      <c r="R22" s="168"/>
      <c r="S22" s="169"/>
      <c r="T22" s="162" t="s">
        <v>99</v>
      </c>
      <c r="U22" s="163"/>
      <c r="V22" s="164"/>
      <c r="W22" s="165"/>
      <c r="X22" s="165"/>
      <c r="Y22" s="166"/>
      <c r="AA22" s="50" t="s">
        <v>108</v>
      </c>
      <c r="AB22" s="50">
        <v>600</v>
      </c>
      <c r="AC22" s="50"/>
      <c r="AD22" s="50"/>
    </row>
    <row r="23" spans="1:30" s="15" customFormat="1" ht="29.1" customHeight="1" x14ac:dyDescent="0.4">
      <c r="A23" s="55">
        <v>9</v>
      </c>
      <c r="B23" s="83" t="s">
        <v>99</v>
      </c>
      <c r="C23" s="83"/>
      <c r="D23" s="84"/>
      <c r="E23" s="84"/>
      <c r="F23" s="84"/>
      <c r="G23" s="84"/>
      <c r="H23" s="56" t="s">
        <v>99</v>
      </c>
      <c r="I23" s="85"/>
      <c r="J23" s="86"/>
      <c r="L23" s="55">
        <v>34</v>
      </c>
      <c r="M23" s="83" t="s">
        <v>99</v>
      </c>
      <c r="N23" s="83"/>
      <c r="O23" s="167"/>
      <c r="P23" s="168"/>
      <c r="Q23" s="168"/>
      <c r="R23" s="168"/>
      <c r="S23" s="169"/>
      <c r="T23" s="162" t="s">
        <v>99</v>
      </c>
      <c r="U23" s="163"/>
      <c r="V23" s="164"/>
      <c r="W23" s="165"/>
      <c r="X23" s="165"/>
      <c r="Y23" s="166"/>
      <c r="AA23" s="50" t="s">
        <v>109</v>
      </c>
      <c r="AB23" s="50">
        <v>300</v>
      </c>
      <c r="AC23" s="50"/>
      <c r="AD23" s="50"/>
    </row>
    <row r="24" spans="1:30" s="15" customFormat="1" ht="29.1" customHeight="1" x14ac:dyDescent="0.4">
      <c r="A24" s="55">
        <v>10</v>
      </c>
      <c r="B24" s="83" t="s">
        <v>99</v>
      </c>
      <c r="C24" s="83"/>
      <c r="D24" s="84"/>
      <c r="E24" s="84"/>
      <c r="F24" s="84"/>
      <c r="G24" s="84"/>
      <c r="H24" s="56" t="s">
        <v>99</v>
      </c>
      <c r="I24" s="85"/>
      <c r="J24" s="86"/>
      <c r="L24" s="55">
        <v>35</v>
      </c>
      <c r="M24" s="83" t="s">
        <v>99</v>
      </c>
      <c r="N24" s="83"/>
      <c r="O24" s="167"/>
      <c r="P24" s="168"/>
      <c r="Q24" s="168"/>
      <c r="R24" s="168"/>
      <c r="S24" s="169"/>
      <c r="T24" s="162" t="s">
        <v>99</v>
      </c>
      <c r="U24" s="163"/>
      <c r="V24" s="164"/>
      <c r="W24" s="165"/>
      <c r="X24" s="165"/>
      <c r="Y24" s="166"/>
      <c r="AA24" s="50" t="s">
        <v>110</v>
      </c>
      <c r="AB24" s="50">
        <v>600</v>
      </c>
      <c r="AC24" s="50"/>
      <c r="AD24" s="50"/>
    </row>
    <row r="25" spans="1:30" s="15" customFormat="1" ht="29.1" customHeight="1" x14ac:dyDescent="0.4">
      <c r="A25" s="55">
        <v>11</v>
      </c>
      <c r="B25" s="83" t="s">
        <v>99</v>
      </c>
      <c r="C25" s="83"/>
      <c r="D25" s="84"/>
      <c r="E25" s="84"/>
      <c r="F25" s="84"/>
      <c r="G25" s="84"/>
      <c r="H25" s="56" t="s">
        <v>99</v>
      </c>
      <c r="I25" s="85"/>
      <c r="J25" s="86"/>
      <c r="L25" s="55">
        <v>36</v>
      </c>
      <c r="M25" s="83" t="s">
        <v>99</v>
      </c>
      <c r="N25" s="83"/>
      <c r="O25" s="167"/>
      <c r="P25" s="168"/>
      <c r="Q25" s="168"/>
      <c r="R25" s="168"/>
      <c r="S25" s="169"/>
      <c r="T25" s="162" t="s">
        <v>99</v>
      </c>
      <c r="U25" s="163"/>
      <c r="V25" s="164"/>
      <c r="W25" s="165"/>
      <c r="X25" s="165"/>
      <c r="Y25" s="166"/>
      <c r="AA25" s="50" t="s">
        <v>111</v>
      </c>
      <c r="AB25" s="50">
        <v>300</v>
      </c>
      <c r="AC25" s="50"/>
      <c r="AD25" s="50"/>
    </row>
    <row r="26" spans="1:30" s="15" customFormat="1" ht="29.1" customHeight="1" x14ac:dyDescent="0.4">
      <c r="A26" s="55">
        <v>12</v>
      </c>
      <c r="B26" s="83" t="s">
        <v>99</v>
      </c>
      <c r="C26" s="83"/>
      <c r="D26" s="84"/>
      <c r="E26" s="84"/>
      <c r="F26" s="84"/>
      <c r="G26" s="84"/>
      <c r="H26" s="56" t="s">
        <v>99</v>
      </c>
      <c r="I26" s="85"/>
      <c r="J26" s="86"/>
      <c r="L26" s="55">
        <v>37</v>
      </c>
      <c r="M26" s="83" t="s">
        <v>99</v>
      </c>
      <c r="N26" s="83"/>
      <c r="O26" s="167"/>
      <c r="P26" s="168"/>
      <c r="Q26" s="168"/>
      <c r="R26" s="168"/>
      <c r="S26" s="169"/>
      <c r="T26" s="162" t="s">
        <v>99</v>
      </c>
      <c r="U26" s="163"/>
      <c r="V26" s="164"/>
      <c r="W26" s="165"/>
      <c r="X26" s="165"/>
      <c r="Y26" s="166"/>
      <c r="AA26" s="50" t="s">
        <v>112</v>
      </c>
      <c r="AB26" s="50">
        <v>1200</v>
      </c>
      <c r="AC26" s="50"/>
      <c r="AD26" s="50"/>
    </row>
    <row r="27" spans="1:30" s="15" customFormat="1" ht="29.1" customHeight="1" x14ac:dyDescent="0.4">
      <c r="A27" s="55">
        <v>13</v>
      </c>
      <c r="B27" s="83" t="s">
        <v>99</v>
      </c>
      <c r="C27" s="83"/>
      <c r="D27" s="84"/>
      <c r="E27" s="84"/>
      <c r="F27" s="84"/>
      <c r="G27" s="84"/>
      <c r="H27" s="56" t="s">
        <v>99</v>
      </c>
      <c r="I27" s="85"/>
      <c r="J27" s="86"/>
      <c r="L27" s="55">
        <v>38</v>
      </c>
      <c r="M27" s="83" t="s">
        <v>99</v>
      </c>
      <c r="N27" s="83"/>
      <c r="O27" s="167"/>
      <c r="P27" s="168"/>
      <c r="Q27" s="168"/>
      <c r="R27" s="168"/>
      <c r="S27" s="169"/>
      <c r="T27" s="162" t="s">
        <v>99</v>
      </c>
      <c r="U27" s="163"/>
      <c r="V27" s="164"/>
      <c r="W27" s="165"/>
      <c r="X27" s="165"/>
      <c r="Y27" s="166"/>
      <c r="AA27" s="50" t="s">
        <v>113</v>
      </c>
      <c r="AB27" s="50">
        <v>1200</v>
      </c>
      <c r="AC27" s="50"/>
      <c r="AD27" s="50"/>
    </row>
    <row r="28" spans="1:30" s="15" customFormat="1" ht="29.1" customHeight="1" x14ac:dyDescent="0.4">
      <c r="A28" s="55">
        <v>14</v>
      </c>
      <c r="B28" s="83" t="s">
        <v>99</v>
      </c>
      <c r="C28" s="83"/>
      <c r="D28" s="84"/>
      <c r="E28" s="84"/>
      <c r="F28" s="84"/>
      <c r="G28" s="84"/>
      <c r="H28" s="56" t="s">
        <v>99</v>
      </c>
      <c r="I28" s="85"/>
      <c r="J28" s="86"/>
      <c r="L28" s="55">
        <v>39</v>
      </c>
      <c r="M28" s="83" t="s">
        <v>99</v>
      </c>
      <c r="N28" s="83"/>
      <c r="O28" s="167"/>
      <c r="P28" s="168"/>
      <c r="Q28" s="168"/>
      <c r="R28" s="168"/>
      <c r="S28" s="169"/>
      <c r="T28" s="162" t="s">
        <v>99</v>
      </c>
      <c r="U28" s="163"/>
      <c r="V28" s="164"/>
      <c r="W28" s="165"/>
      <c r="X28" s="165"/>
      <c r="Y28" s="166"/>
      <c r="AA28" s="50" t="s">
        <v>114</v>
      </c>
      <c r="AB28" s="50">
        <v>2500</v>
      </c>
      <c r="AC28" s="50"/>
      <c r="AD28" s="50"/>
    </row>
    <row r="29" spans="1:30" s="15" customFormat="1" ht="29.1" customHeight="1" x14ac:dyDescent="0.4">
      <c r="A29" s="55">
        <v>15</v>
      </c>
      <c r="B29" s="83" t="s">
        <v>99</v>
      </c>
      <c r="C29" s="83"/>
      <c r="D29" s="84"/>
      <c r="E29" s="84"/>
      <c r="F29" s="84"/>
      <c r="G29" s="84"/>
      <c r="H29" s="56" t="s">
        <v>99</v>
      </c>
      <c r="I29" s="85"/>
      <c r="J29" s="86"/>
      <c r="L29" s="55">
        <v>40</v>
      </c>
      <c r="M29" s="83" t="s">
        <v>99</v>
      </c>
      <c r="N29" s="83"/>
      <c r="O29" s="167"/>
      <c r="P29" s="168"/>
      <c r="Q29" s="168"/>
      <c r="R29" s="168"/>
      <c r="S29" s="169"/>
      <c r="T29" s="162" t="s">
        <v>99</v>
      </c>
      <c r="U29" s="163"/>
      <c r="V29" s="164"/>
      <c r="W29" s="165"/>
      <c r="X29" s="165"/>
      <c r="Y29" s="166"/>
      <c r="AA29" s="50" t="s">
        <v>115</v>
      </c>
      <c r="AB29" s="50">
        <v>2500</v>
      </c>
      <c r="AC29" s="50"/>
      <c r="AD29" s="50"/>
    </row>
    <row r="30" spans="1:30" s="15" customFormat="1" ht="29.1" customHeight="1" x14ac:dyDescent="0.4">
      <c r="A30" s="55">
        <v>16</v>
      </c>
      <c r="B30" s="83" t="s">
        <v>99</v>
      </c>
      <c r="C30" s="83"/>
      <c r="D30" s="84"/>
      <c r="E30" s="84"/>
      <c r="F30" s="84"/>
      <c r="G30" s="84"/>
      <c r="H30" s="56" t="s">
        <v>99</v>
      </c>
      <c r="I30" s="85"/>
      <c r="J30" s="86"/>
      <c r="L30" s="55">
        <v>41</v>
      </c>
      <c r="M30" s="83" t="s">
        <v>99</v>
      </c>
      <c r="N30" s="83"/>
      <c r="O30" s="167"/>
      <c r="P30" s="168"/>
      <c r="Q30" s="168"/>
      <c r="R30" s="168"/>
      <c r="S30" s="169"/>
      <c r="T30" s="162" t="s">
        <v>99</v>
      </c>
      <c r="U30" s="163"/>
      <c r="V30" s="164"/>
      <c r="W30" s="165"/>
      <c r="X30" s="165"/>
      <c r="Y30" s="166"/>
      <c r="AA30" s="50" t="s">
        <v>116</v>
      </c>
      <c r="AB30" s="50">
        <v>2500</v>
      </c>
      <c r="AC30" s="50"/>
      <c r="AD30" s="50"/>
    </row>
    <row r="31" spans="1:30" s="15" customFormat="1" ht="29.1" customHeight="1" x14ac:dyDescent="0.4">
      <c r="A31" s="55">
        <v>17</v>
      </c>
      <c r="B31" s="83" t="s">
        <v>99</v>
      </c>
      <c r="C31" s="83"/>
      <c r="D31" s="84"/>
      <c r="E31" s="84"/>
      <c r="F31" s="84"/>
      <c r="G31" s="84"/>
      <c r="H31" s="56" t="s">
        <v>99</v>
      </c>
      <c r="I31" s="85"/>
      <c r="J31" s="86"/>
      <c r="L31" s="55">
        <v>42</v>
      </c>
      <c r="M31" s="83" t="s">
        <v>99</v>
      </c>
      <c r="N31" s="83"/>
      <c r="O31" s="167"/>
      <c r="P31" s="168"/>
      <c r="Q31" s="168"/>
      <c r="R31" s="168"/>
      <c r="S31" s="169"/>
      <c r="T31" s="162" t="s">
        <v>99</v>
      </c>
      <c r="U31" s="163"/>
      <c r="V31" s="164"/>
      <c r="W31" s="165"/>
      <c r="X31" s="165"/>
      <c r="Y31" s="166"/>
      <c r="AA31" s="50" t="s">
        <v>117</v>
      </c>
      <c r="AB31" s="50">
        <v>2500</v>
      </c>
      <c r="AC31" s="50"/>
      <c r="AD31" s="50"/>
    </row>
    <row r="32" spans="1:30" s="15" customFormat="1" ht="29.1" customHeight="1" x14ac:dyDescent="0.4">
      <c r="A32" s="55">
        <v>18</v>
      </c>
      <c r="B32" s="83" t="s">
        <v>99</v>
      </c>
      <c r="C32" s="83"/>
      <c r="D32" s="84"/>
      <c r="E32" s="84"/>
      <c r="F32" s="84"/>
      <c r="G32" s="84"/>
      <c r="H32" s="56" t="s">
        <v>99</v>
      </c>
      <c r="I32" s="85"/>
      <c r="J32" s="86"/>
      <c r="L32" s="55">
        <v>43</v>
      </c>
      <c r="M32" s="83" t="s">
        <v>99</v>
      </c>
      <c r="N32" s="83"/>
      <c r="O32" s="167"/>
      <c r="P32" s="168"/>
      <c r="Q32" s="168"/>
      <c r="R32" s="168"/>
      <c r="S32" s="169"/>
      <c r="T32" s="162" t="s">
        <v>99</v>
      </c>
      <c r="U32" s="163"/>
      <c r="V32" s="164"/>
      <c r="W32" s="165"/>
      <c r="X32" s="165"/>
      <c r="Y32" s="166"/>
      <c r="AA32" s="50" t="s">
        <v>118</v>
      </c>
      <c r="AB32" s="50">
        <v>2500</v>
      </c>
      <c r="AC32" s="50"/>
      <c r="AD32" s="50"/>
    </row>
    <row r="33" spans="1:30" s="15" customFormat="1" ht="29.1" customHeight="1" x14ac:dyDescent="0.4">
      <c r="A33" s="55">
        <v>19</v>
      </c>
      <c r="B33" s="83" t="s">
        <v>99</v>
      </c>
      <c r="C33" s="83"/>
      <c r="D33" s="84"/>
      <c r="E33" s="84"/>
      <c r="F33" s="84"/>
      <c r="G33" s="84"/>
      <c r="H33" s="56" t="s">
        <v>99</v>
      </c>
      <c r="I33" s="85"/>
      <c r="J33" s="86"/>
      <c r="L33" s="55">
        <v>44</v>
      </c>
      <c r="M33" s="83" t="s">
        <v>99</v>
      </c>
      <c r="N33" s="83"/>
      <c r="O33" s="167"/>
      <c r="P33" s="168"/>
      <c r="Q33" s="168"/>
      <c r="R33" s="168"/>
      <c r="S33" s="169"/>
      <c r="T33" s="162" t="s">
        <v>99</v>
      </c>
      <c r="U33" s="163"/>
      <c r="V33" s="164"/>
      <c r="W33" s="165"/>
      <c r="X33" s="165"/>
      <c r="Y33" s="166"/>
      <c r="AA33" s="49"/>
      <c r="AB33" s="49"/>
      <c r="AC33" s="49"/>
      <c r="AD33" s="49"/>
    </row>
    <row r="34" spans="1:30" s="15" customFormat="1" ht="29.1" customHeight="1" x14ac:dyDescent="0.4">
      <c r="A34" s="55">
        <v>20</v>
      </c>
      <c r="B34" s="83" t="s">
        <v>99</v>
      </c>
      <c r="C34" s="83"/>
      <c r="D34" s="84"/>
      <c r="E34" s="84"/>
      <c r="F34" s="84"/>
      <c r="G34" s="84"/>
      <c r="H34" s="56" t="s">
        <v>99</v>
      </c>
      <c r="I34" s="85"/>
      <c r="J34" s="86"/>
      <c r="L34" s="55">
        <v>45</v>
      </c>
      <c r="M34" s="83" t="s">
        <v>99</v>
      </c>
      <c r="N34" s="83"/>
      <c r="O34" s="167"/>
      <c r="P34" s="168"/>
      <c r="Q34" s="168"/>
      <c r="R34" s="168"/>
      <c r="S34" s="169"/>
      <c r="T34" s="162" t="s">
        <v>99</v>
      </c>
      <c r="U34" s="163"/>
      <c r="V34" s="164"/>
      <c r="W34" s="165"/>
      <c r="X34" s="165"/>
      <c r="Y34" s="166"/>
      <c r="AA34" s="49"/>
      <c r="AB34" s="49"/>
      <c r="AC34" s="49"/>
      <c r="AD34" s="49"/>
    </row>
    <row r="35" spans="1:30" s="15" customFormat="1" ht="29.1" customHeight="1" x14ac:dyDescent="0.4">
      <c r="A35" s="55">
        <v>21</v>
      </c>
      <c r="B35" s="83" t="s">
        <v>99</v>
      </c>
      <c r="C35" s="83"/>
      <c r="D35" s="84"/>
      <c r="E35" s="84"/>
      <c r="F35" s="84"/>
      <c r="G35" s="84"/>
      <c r="H35" s="56" t="s">
        <v>99</v>
      </c>
      <c r="I35" s="85"/>
      <c r="J35" s="86"/>
      <c r="L35" s="55">
        <v>46</v>
      </c>
      <c r="M35" s="83" t="s">
        <v>99</v>
      </c>
      <c r="N35" s="83"/>
      <c r="O35" s="167"/>
      <c r="P35" s="168"/>
      <c r="Q35" s="168"/>
      <c r="R35" s="168"/>
      <c r="S35" s="169"/>
      <c r="T35" s="162" t="s">
        <v>99</v>
      </c>
      <c r="U35" s="163"/>
      <c r="V35" s="164"/>
      <c r="W35" s="165"/>
      <c r="X35" s="165"/>
      <c r="Y35" s="166"/>
      <c r="AA35" s="49"/>
      <c r="AB35" s="49"/>
      <c r="AC35" s="49"/>
      <c r="AD35" s="49"/>
    </row>
    <row r="36" spans="1:30" s="15" customFormat="1" ht="29.1" customHeight="1" x14ac:dyDescent="0.4">
      <c r="A36" s="55">
        <v>22</v>
      </c>
      <c r="B36" s="83" t="s">
        <v>99</v>
      </c>
      <c r="C36" s="83"/>
      <c r="D36" s="84"/>
      <c r="E36" s="84"/>
      <c r="F36" s="84"/>
      <c r="G36" s="84"/>
      <c r="H36" s="56" t="s">
        <v>99</v>
      </c>
      <c r="I36" s="85"/>
      <c r="J36" s="86"/>
      <c r="L36" s="55">
        <v>47</v>
      </c>
      <c r="M36" s="83" t="s">
        <v>99</v>
      </c>
      <c r="N36" s="83"/>
      <c r="O36" s="167"/>
      <c r="P36" s="168"/>
      <c r="Q36" s="168"/>
      <c r="R36" s="168"/>
      <c r="S36" s="169"/>
      <c r="T36" s="162" t="s">
        <v>99</v>
      </c>
      <c r="U36" s="163"/>
      <c r="V36" s="164"/>
      <c r="W36" s="165"/>
      <c r="X36" s="165"/>
      <c r="Y36" s="166"/>
      <c r="AA36" s="49"/>
      <c r="AB36" s="49"/>
      <c r="AC36" s="49"/>
      <c r="AD36" s="49"/>
    </row>
    <row r="37" spans="1:30" s="15" customFormat="1" ht="29.1" customHeight="1" x14ac:dyDescent="0.4">
      <c r="A37" s="55">
        <v>23</v>
      </c>
      <c r="B37" s="83" t="s">
        <v>99</v>
      </c>
      <c r="C37" s="83"/>
      <c r="D37" s="84"/>
      <c r="E37" s="84"/>
      <c r="F37" s="84"/>
      <c r="G37" s="84"/>
      <c r="H37" s="56" t="s">
        <v>99</v>
      </c>
      <c r="I37" s="85"/>
      <c r="J37" s="86"/>
      <c r="L37" s="55">
        <v>48</v>
      </c>
      <c r="M37" s="83" t="s">
        <v>99</v>
      </c>
      <c r="N37" s="83"/>
      <c r="O37" s="167"/>
      <c r="P37" s="168"/>
      <c r="Q37" s="168"/>
      <c r="R37" s="168"/>
      <c r="S37" s="169"/>
      <c r="T37" s="162" t="s">
        <v>99</v>
      </c>
      <c r="U37" s="163"/>
      <c r="V37" s="164"/>
      <c r="W37" s="165"/>
      <c r="X37" s="165"/>
      <c r="Y37" s="166"/>
      <c r="AA37" s="49"/>
      <c r="AB37" s="49"/>
      <c r="AC37" s="49"/>
      <c r="AD37" s="49"/>
    </row>
    <row r="38" spans="1:30" s="15" customFormat="1" ht="29.1" customHeight="1" x14ac:dyDescent="0.4">
      <c r="A38" s="55">
        <v>24</v>
      </c>
      <c r="B38" s="83" t="s">
        <v>99</v>
      </c>
      <c r="C38" s="83"/>
      <c r="D38" s="84"/>
      <c r="E38" s="84"/>
      <c r="F38" s="84"/>
      <c r="G38" s="84"/>
      <c r="H38" s="56" t="s">
        <v>99</v>
      </c>
      <c r="I38" s="85"/>
      <c r="J38" s="86"/>
      <c r="L38" s="55">
        <v>49</v>
      </c>
      <c r="M38" s="83" t="s">
        <v>99</v>
      </c>
      <c r="N38" s="83"/>
      <c r="O38" s="167"/>
      <c r="P38" s="168"/>
      <c r="Q38" s="168"/>
      <c r="R38" s="168"/>
      <c r="S38" s="169"/>
      <c r="T38" s="162" t="s">
        <v>99</v>
      </c>
      <c r="U38" s="163"/>
      <c r="V38" s="164"/>
      <c r="W38" s="165"/>
      <c r="X38" s="165"/>
      <c r="Y38" s="166"/>
      <c r="AA38" s="49"/>
      <c r="AB38" s="49"/>
      <c r="AC38" s="49"/>
      <c r="AD38" s="49"/>
    </row>
    <row r="39" spans="1:30" s="15" customFormat="1" ht="29.1" customHeight="1" thickBot="1" x14ac:dyDescent="0.45">
      <c r="A39" s="57">
        <v>25</v>
      </c>
      <c r="B39" s="87" t="s">
        <v>99</v>
      </c>
      <c r="C39" s="87"/>
      <c r="D39" s="88"/>
      <c r="E39" s="88"/>
      <c r="F39" s="88"/>
      <c r="G39" s="88"/>
      <c r="H39" s="58" t="s">
        <v>99</v>
      </c>
      <c r="I39" s="89"/>
      <c r="J39" s="90"/>
      <c r="L39" s="57">
        <v>50</v>
      </c>
      <c r="M39" s="87" t="s">
        <v>99</v>
      </c>
      <c r="N39" s="87"/>
      <c r="O39" s="185"/>
      <c r="P39" s="186"/>
      <c r="Q39" s="186"/>
      <c r="R39" s="186"/>
      <c r="S39" s="187"/>
      <c r="T39" s="176" t="s">
        <v>99</v>
      </c>
      <c r="U39" s="177"/>
      <c r="V39" s="178"/>
      <c r="W39" s="179"/>
      <c r="X39" s="179"/>
      <c r="Y39" s="180"/>
      <c r="AA39" s="49"/>
      <c r="AB39" s="49"/>
      <c r="AC39" s="49"/>
      <c r="AD39" s="49"/>
    </row>
    <row r="40" spans="1:30" ht="9.9499999999999993" customHeight="1" x14ac:dyDescent="0.4">
      <c r="A40" s="22"/>
      <c r="B40" s="53"/>
      <c r="C40" s="53"/>
      <c r="D40" s="22"/>
      <c r="E40" s="22"/>
      <c r="F40" s="22"/>
      <c r="G40" s="22"/>
      <c r="H40" s="22"/>
      <c r="I40" s="22"/>
      <c r="J40" s="22"/>
      <c r="K40" s="23"/>
      <c r="L40" s="23"/>
      <c r="M40" s="23"/>
      <c r="N40" s="24"/>
      <c r="O40" s="24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30" ht="20.100000000000001" customHeight="1" x14ac:dyDescent="0.4">
      <c r="A41" s="170" t="s">
        <v>126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4"/>
      <c r="L41" s="14"/>
      <c r="M41" s="14"/>
      <c r="N41" s="14"/>
      <c r="O41" s="14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30" ht="20.100000000000001" customHeight="1" x14ac:dyDescent="0.15">
      <c r="A42" s="22"/>
      <c r="B42" s="53"/>
      <c r="C42" s="53"/>
      <c r="D42" s="22"/>
      <c r="E42" s="22"/>
      <c r="F42" s="22"/>
      <c r="G42" s="22"/>
      <c r="H42" s="22"/>
      <c r="I42" s="22"/>
      <c r="J42" s="22"/>
      <c r="K42" s="14"/>
      <c r="L42" s="14"/>
      <c r="M42" s="14"/>
      <c r="N42" s="14"/>
      <c r="O42" s="14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0" ht="18" customHeight="1" x14ac:dyDescent="0.15">
      <c r="A43" s="10"/>
      <c r="B43" s="54"/>
      <c r="C43" s="54"/>
      <c r="D43" s="10"/>
      <c r="E43" s="10"/>
      <c r="F43" s="10"/>
      <c r="G43" s="10"/>
      <c r="H43" s="10"/>
      <c r="I43" s="10"/>
      <c r="J43" s="10"/>
      <c r="K43" s="14"/>
      <c r="L43" s="14"/>
      <c r="M43" s="14"/>
      <c r="N43" s="14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0" ht="17.100000000000001" customHeight="1" x14ac:dyDescent="0.4"/>
    <row r="45" spans="1:30" ht="17.100000000000001" customHeight="1" x14ac:dyDescent="0.4"/>
    <row r="46" spans="1:30" ht="17.100000000000001" customHeight="1" x14ac:dyDescent="0.4"/>
    <row r="47" spans="1:30" ht="17.100000000000001" customHeight="1" x14ac:dyDescent="0.4"/>
    <row r="48" spans="1:30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</sheetData>
  <mergeCells count="206">
    <mergeCell ref="T39:U39"/>
    <mergeCell ref="V39:Y39"/>
    <mergeCell ref="R2:R3"/>
    <mergeCell ref="T2:T3"/>
    <mergeCell ref="V2:V3"/>
    <mergeCell ref="S2:S3"/>
    <mergeCell ref="U2:U3"/>
    <mergeCell ref="O39:S39"/>
    <mergeCell ref="T15:U15"/>
    <mergeCell ref="V15:Y15"/>
    <mergeCell ref="T16:U16"/>
    <mergeCell ref="V16:Y16"/>
    <mergeCell ref="T17:U17"/>
    <mergeCell ref="V17:Y17"/>
    <mergeCell ref="T18:U18"/>
    <mergeCell ref="V18:Y18"/>
    <mergeCell ref="T19:U19"/>
    <mergeCell ref="V19:Y19"/>
    <mergeCell ref="T20:U20"/>
    <mergeCell ref="V20:Y20"/>
    <mergeCell ref="T21:U21"/>
    <mergeCell ref="V21:Y21"/>
    <mergeCell ref="T22:U22"/>
    <mergeCell ref="V22:Y22"/>
    <mergeCell ref="T23:U23"/>
    <mergeCell ref="V23:Y23"/>
    <mergeCell ref="T24:U24"/>
    <mergeCell ref="V24:Y24"/>
    <mergeCell ref="T25:U25"/>
    <mergeCell ref="V25:Y25"/>
    <mergeCell ref="M39:N39"/>
    <mergeCell ref="A41:J41"/>
    <mergeCell ref="D2:Q3"/>
    <mergeCell ref="O14:S14"/>
    <mergeCell ref="T14:U14"/>
    <mergeCell ref="O15:S15"/>
    <mergeCell ref="V14:Y14"/>
    <mergeCell ref="O16:S16"/>
    <mergeCell ref="O17:S17"/>
    <mergeCell ref="O18:S18"/>
    <mergeCell ref="O19:S19"/>
    <mergeCell ref="O20:S20"/>
    <mergeCell ref="O21:S21"/>
    <mergeCell ref="O22:S22"/>
    <mergeCell ref="O23:S23"/>
    <mergeCell ref="O24:S24"/>
    <mergeCell ref="O25:S25"/>
    <mergeCell ref="O26:S26"/>
    <mergeCell ref="T35:U35"/>
    <mergeCell ref="V35:Y35"/>
    <mergeCell ref="T36:U36"/>
    <mergeCell ref="V36:Y36"/>
    <mergeCell ref="T37:U37"/>
    <mergeCell ref="V37:Y37"/>
    <mergeCell ref="T38:U38"/>
    <mergeCell ref="V38:Y38"/>
    <mergeCell ref="M32:N32"/>
    <mergeCell ref="M33:N33"/>
    <mergeCell ref="M34:N34"/>
    <mergeCell ref="O32:S32"/>
    <mergeCell ref="O33:S33"/>
    <mergeCell ref="O34:S34"/>
    <mergeCell ref="M35:N35"/>
    <mergeCell ref="M36:N36"/>
    <mergeCell ref="M37:N37"/>
    <mergeCell ref="M38:N38"/>
    <mergeCell ref="O35:S35"/>
    <mergeCell ref="O36:S36"/>
    <mergeCell ref="O37:S37"/>
    <mergeCell ref="O38:S38"/>
    <mergeCell ref="T31:U31"/>
    <mergeCell ref="V31:Y31"/>
    <mergeCell ref="T32:U32"/>
    <mergeCell ref="V32:Y32"/>
    <mergeCell ref="T33:U33"/>
    <mergeCell ref="V33:Y33"/>
    <mergeCell ref="T34:U34"/>
    <mergeCell ref="V34:Y34"/>
    <mergeCell ref="M28:N28"/>
    <mergeCell ref="M29:N29"/>
    <mergeCell ref="M30:N30"/>
    <mergeCell ref="O28:S28"/>
    <mergeCell ref="O29:S29"/>
    <mergeCell ref="O30:S30"/>
    <mergeCell ref="O31:S31"/>
    <mergeCell ref="T27:U27"/>
    <mergeCell ref="V27:Y27"/>
    <mergeCell ref="T28:U28"/>
    <mergeCell ref="V28:Y28"/>
    <mergeCell ref="T29:U29"/>
    <mergeCell ref="V29:Y29"/>
    <mergeCell ref="T30:U30"/>
    <mergeCell ref="V30:Y30"/>
    <mergeCell ref="M24:N24"/>
    <mergeCell ref="M25:N25"/>
    <mergeCell ref="M26:N26"/>
    <mergeCell ref="T26:U26"/>
    <mergeCell ref="V26:Y26"/>
    <mergeCell ref="O27:S27"/>
    <mergeCell ref="M20:N20"/>
    <mergeCell ref="M21:N21"/>
    <mergeCell ref="M22:N22"/>
    <mergeCell ref="A3:C3"/>
    <mergeCell ref="A5:B7"/>
    <mergeCell ref="C5:K7"/>
    <mergeCell ref="Q6:V7"/>
    <mergeCell ref="P6:P7"/>
    <mergeCell ref="M6:O7"/>
    <mergeCell ref="L6:L7"/>
    <mergeCell ref="M14:N14"/>
    <mergeCell ref="A13:Y13"/>
    <mergeCell ref="M15:N15"/>
    <mergeCell ref="M16:N16"/>
    <mergeCell ref="M17:N17"/>
    <mergeCell ref="M18:N18"/>
    <mergeCell ref="B14:C14"/>
    <mergeCell ref="D14:G14"/>
    <mergeCell ref="I14:J14"/>
    <mergeCell ref="B15:C15"/>
    <mergeCell ref="D15:G15"/>
    <mergeCell ref="I15:J15"/>
    <mergeCell ref="A8:B10"/>
    <mergeCell ref="W6:Y7"/>
    <mergeCell ref="N8:Y10"/>
    <mergeCell ref="B26:C26"/>
    <mergeCell ref="D26:G26"/>
    <mergeCell ref="B29:C29"/>
    <mergeCell ref="D29:G29"/>
    <mergeCell ref="B32:C32"/>
    <mergeCell ref="D32:G32"/>
    <mergeCell ref="M19:N19"/>
    <mergeCell ref="M23:N23"/>
    <mergeCell ref="M27:N27"/>
    <mergeCell ref="M31:N31"/>
    <mergeCell ref="B22:C22"/>
    <mergeCell ref="D22:G22"/>
    <mergeCell ref="I22:J22"/>
    <mergeCell ref="B23:C23"/>
    <mergeCell ref="D23:G23"/>
    <mergeCell ref="I23:J23"/>
    <mergeCell ref="B20:C20"/>
    <mergeCell ref="D20:G20"/>
    <mergeCell ref="I20:J20"/>
    <mergeCell ref="B21:C21"/>
    <mergeCell ref="D21:G21"/>
    <mergeCell ref="I21:J21"/>
    <mergeCell ref="I26:J26"/>
    <mergeCell ref="B24:C24"/>
    <mergeCell ref="D24:G24"/>
    <mergeCell ref="I24:J24"/>
    <mergeCell ref="B25:C25"/>
    <mergeCell ref="D25:G25"/>
    <mergeCell ref="I25:J25"/>
    <mergeCell ref="L5:Y5"/>
    <mergeCell ref="B18:C18"/>
    <mergeCell ref="D18:G18"/>
    <mergeCell ref="I18:J18"/>
    <mergeCell ref="B19:C19"/>
    <mergeCell ref="D19:G19"/>
    <mergeCell ref="I19:J19"/>
    <mergeCell ref="B16:C16"/>
    <mergeCell ref="D16:G16"/>
    <mergeCell ref="I16:J16"/>
    <mergeCell ref="B17:C17"/>
    <mergeCell ref="D17:G17"/>
    <mergeCell ref="I17:J17"/>
    <mergeCell ref="A11:B12"/>
    <mergeCell ref="C9:K10"/>
    <mergeCell ref="D8:K8"/>
    <mergeCell ref="C11:Y12"/>
    <mergeCell ref="L8:M10"/>
    <mergeCell ref="I29:J29"/>
    <mergeCell ref="B30:C30"/>
    <mergeCell ref="D30:G30"/>
    <mergeCell ref="I30:J30"/>
    <mergeCell ref="B31:C31"/>
    <mergeCell ref="D31:G31"/>
    <mergeCell ref="I31:J31"/>
    <mergeCell ref="D27:G27"/>
    <mergeCell ref="I27:J27"/>
    <mergeCell ref="B28:C28"/>
    <mergeCell ref="D28:G28"/>
    <mergeCell ref="I28:J28"/>
    <mergeCell ref="B27:C27"/>
    <mergeCell ref="B39:C39"/>
    <mergeCell ref="D39:G39"/>
    <mergeCell ref="I39:J39"/>
    <mergeCell ref="B37:C37"/>
    <mergeCell ref="D37:G37"/>
    <mergeCell ref="I37:J37"/>
    <mergeCell ref="B38:C38"/>
    <mergeCell ref="D38:G38"/>
    <mergeCell ref="I38:J38"/>
    <mergeCell ref="B35:C35"/>
    <mergeCell ref="D35:G35"/>
    <mergeCell ref="I35:J35"/>
    <mergeCell ref="B36:C36"/>
    <mergeCell ref="D36:G36"/>
    <mergeCell ref="I36:J36"/>
    <mergeCell ref="I32:J32"/>
    <mergeCell ref="B33:C33"/>
    <mergeCell ref="D33:G33"/>
    <mergeCell ref="I33:J33"/>
    <mergeCell ref="B34:C34"/>
    <mergeCell ref="D34:G34"/>
    <mergeCell ref="I34:J34"/>
  </mergeCells>
  <phoneticPr fontId="1"/>
  <dataValidations count="2">
    <dataValidation type="list" allowBlank="1" showInputMessage="1" showErrorMessage="1" sqref="B15:C39 M15:N39" xr:uid="{682554E8-A9E1-4038-B92D-0A1058747488}">
      <formula1>$AA$15:$AA$32</formula1>
    </dataValidation>
    <dataValidation type="list" allowBlank="1" showInputMessage="1" showErrorMessage="1" sqref="H15:H39 T15:T39" xr:uid="{A69F1C98-B3FA-452B-8DAB-2C8276C76DE5}">
      <formula1>$AD$15:$AD$17</formula1>
    </dataValidation>
  </dataValidations>
  <pageMargins left="0.59055118110236227" right="0.39370078740157483" top="0.39370078740157483" bottom="0.11811023622047245" header="0.31496062992125984" footer="0.31496062992125984"/>
  <pageSetup paperSize="9"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D010-56A6-457B-B1A1-347353834BDD}">
  <sheetPr codeName="Sheet1">
    <tabColor rgb="FFFFFF00"/>
    <pageSetUpPr fitToPage="1"/>
  </sheetPr>
  <dimension ref="A2:AD89"/>
  <sheetViews>
    <sheetView view="pageBreakPreview" zoomScale="115" zoomScaleNormal="150" zoomScaleSheetLayoutView="115" workbookViewId="0">
      <selection activeCell="D33" sqref="D33:K33"/>
    </sheetView>
  </sheetViews>
  <sheetFormatPr defaultRowHeight="12" x14ac:dyDescent="0.4"/>
  <cols>
    <col min="1" max="1" width="5.125" style="1" customWidth="1"/>
    <col min="2" max="3" width="5.125" style="52" customWidth="1"/>
    <col min="4" max="8" width="5.125" style="1" customWidth="1"/>
    <col min="9" max="10" width="8.625" style="1" customWidth="1"/>
    <col min="11" max="11" width="1.625" style="1" customWidth="1"/>
    <col min="12" max="17" width="5.125" style="1" customWidth="1"/>
    <col min="18" max="21" width="2.875" style="1" customWidth="1"/>
    <col min="22" max="25" width="3.625" style="1" customWidth="1"/>
    <col min="26" max="26" width="3.125" style="1" customWidth="1"/>
    <col min="27" max="27" width="19.5" style="49" customWidth="1"/>
    <col min="28" max="30" width="3.625" style="49" customWidth="1"/>
    <col min="31" max="53" width="3.625" style="1" customWidth="1"/>
    <col min="54" max="16384" width="9" style="1"/>
  </cols>
  <sheetData>
    <row r="2" spans="1:30" ht="15" customHeight="1" x14ac:dyDescent="0.2">
      <c r="A2" s="4"/>
      <c r="B2" s="51"/>
      <c r="C2" s="51"/>
      <c r="D2" s="189" t="s">
        <v>138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25"/>
      <c r="R2" s="181" t="s">
        <v>45</v>
      </c>
      <c r="S2" s="209">
        <v>9</v>
      </c>
      <c r="T2" s="183" t="s">
        <v>46</v>
      </c>
      <c r="U2" s="209">
        <v>5</v>
      </c>
      <c r="V2" s="183" t="s">
        <v>43</v>
      </c>
      <c r="W2" s="25"/>
      <c r="X2" s="25"/>
      <c r="Y2" s="25"/>
    </row>
    <row r="3" spans="1:30" ht="15" customHeight="1" x14ac:dyDescent="0.2">
      <c r="A3" s="124" t="s">
        <v>94</v>
      </c>
      <c r="B3" s="124"/>
      <c r="C3" s="124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25"/>
      <c r="R3" s="182"/>
      <c r="S3" s="210"/>
      <c r="T3" s="184"/>
      <c r="U3" s="210"/>
      <c r="V3" s="184"/>
      <c r="W3" s="60"/>
      <c r="X3" s="60"/>
      <c r="Y3" s="60"/>
    </row>
    <row r="4" spans="1:30" ht="8.1" customHeight="1" thickBot="1" x14ac:dyDescent="0.45">
      <c r="A4" s="2"/>
    </row>
    <row r="5" spans="1:30" ht="18" customHeight="1" x14ac:dyDescent="0.4">
      <c r="A5" s="125" t="s">
        <v>120</v>
      </c>
      <c r="B5" s="126"/>
      <c r="C5" s="190" t="s">
        <v>128</v>
      </c>
      <c r="D5" s="191"/>
      <c r="E5" s="191"/>
      <c r="F5" s="191"/>
      <c r="G5" s="191"/>
      <c r="H5" s="191"/>
      <c r="I5" s="191"/>
      <c r="J5" s="191"/>
      <c r="K5" s="192"/>
      <c r="L5" s="91" t="s">
        <v>16</v>
      </c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3"/>
    </row>
    <row r="6" spans="1:30" ht="18" customHeight="1" x14ac:dyDescent="0.4">
      <c r="A6" s="127"/>
      <c r="B6" s="128"/>
      <c r="C6" s="193"/>
      <c r="D6" s="194"/>
      <c r="E6" s="194"/>
      <c r="F6" s="194"/>
      <c r="G6" s="194"/>
      <c r="H6" s="194"/>
      <c r="I6" s="194"/>
      <c r="J6" s="194"/>
      <c r="K6" s="195"/>
      <c r="L6" s="199" t="s">
        <v>89</v>
      </c>
      <c r="M6" s="201">
        <v>46302</v>
      </c>
      <c r="N6" s="201"/>
      <c r="O6" s="201"/>
      <c r="P6" s="142" t="s">
        <v>17</v>
      </c>
      <c r="Q6" s="203">
        <v>46304</v>
      </c>
      <c r="R6" s="203"/>
      <c r="S6" s="203"/>
      <c r="T6" s="203"/>
      <c r="U6" s="203"/>
      <c r="V6" s="203"/>
      <c r="W6" s="205" t="str">
        <f>(Q6-M6)&amp;"泊"&amp;(Q6-M6)+1&amp;"日"</f>
        <v>2泊3日</v>
      </c>
      <c r="X6" s="205"/>
      <c r="Y6" s="206"/>
    </row>
    <row r="7" spans="1:30" ht="18" customHeight="1" x14ac:dyDescent="0.4">
      <c r="A7" s="129"/>
      <c r="B7" s="130"/>
      <c r="C7" s="196"/>
      <c r="D7" s="197"/>
      <c r="E7" s="197"/>
      <c r="F7" s="197"/>
      <c r="G7" s="197"/>
      <c r="H7" s="197"/>
      <c r="I7" s="197"/>
      <c r="J7" s="197"/>
      <c r="K7" s="198"/>
      <c r="L7" s="200"/>
      <c r="M7" s="202"/>
      <c r="N7" s="202"/>
      <c r="O7" s="202"/>
      <c r="P7" s="143"/>
      <c r="Q7" s="204"/>
      <c r="R7" s="204"/>
      <c r="S7" s="204"/>
      <c r="T7" s="204"/>
      <c r="U7" s="204"/>
      <c r="V7" s="204"/>
      <c r="W7" s="207"/>
      <c r="X7" s="207"/>
      <c r="Y7" s="208"/>
    </row>
    <row r="8" spans="1:30" ht="18" customHeight="1" x14ac:dyDescent="0.4">
      <c r="A8" s="94" t="s">
        <v>121</v>
      </c>
      <c r="B8" s="95"/>
      <c r="C8" s="59" t="s">
        <v>123</v>
      </c>
      <c r="D8" s="211" t="s">
        <v>137</v>
      </c>
      <c r="E8" s="211"/>
      <c r="F8" s="211"/>
      <c r="G8" s="211"/>
      <c r="H8" s="211"/>
      <c r="I8" s="211"/>
      <c r="J8" s="211"/>
      <c r="K8" s="212"/>
      <c r="L8" s="112" t="s">
        <v>124</v>
      </c>
      <c r="M8" s="113"/>
      <c r="N8" s="213" t="s">
        <v>44</v>
      </c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4"/>
    </row>
    <row r="9" spans="1:30" ht="20.100000000000001" customHeight="1" x14ac:dyDescent="0.4">
      <c r="A9" s="154"/>
      <c r="B9" s="155"/>
      <c r="C9" s="219" t="s">
        <v>136</v>
      </c>
      <c r="D9" s="220"/>
      <c r="E9" s="220"/>
      <c r="F9" s="220"/>
      <c r="G9" s="220"/>
      <c r="H9" s="220"/>
      <c r="I9" s="220"/>
      <c r="J9" s="220"/>
      <c r="K9" s="221"/>
      <c r="L9" s="114"/>
      <c r="M9" s="1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6"/>
    </row>
    <row r="10" spans="1:30" ht="20.100000000000001" customHeight="1" x14ac:dyDescent="0.4">
      <c r="A10" s="156"/>
      <c r="B10" s="157"/>
      <c r="C10" s="222"/>
      <c r="D10" s="223"/>
      <c r="E10" s="223"/>
      <c r="F10" s="223"/>
      <c r="G10" s="223"/>
      <c r="H10" s="223"/>
      <c r="I10" s="223"/>
      <c r="J10" s="223"/>
      <c r="K10" s="224"/>
      <c r="L10" s="116"/>
      <c r="M10" s="1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8"/>
    </row>
    <row r="11" spans="1:30" ht="20.100000000000001" customHeight="1" x14ac:dyDescent="0.4">
      <c r="A11" s="94" t="s">
        <v>122</v>
      </c>
      <c r="B11" s="95"/>
      <c r="C11" s="225" t="s">
        <v>129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7"/>
    </row>
    <row r="12" spans="1:30" ht="20.100000000000001" customHeight="1" thickBot="1" x14ac:dyDescent="0.45">
      <c r="A12" s="96"/>
      <c r="B12" s="97"/>
      <c r="C12" s="228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30"/>
    </row>
    <row r="13" spans="1:30" s="15" customFormat="1" ht="5.0999999999999996" customHeight="1" thickBot="1" x14ac:dyDescent="0.45">
      <c r="A13" s="149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AA13" s="49"/>
      <c r="AB13" s="49"/>
      <c r="AC13" s="49"/>
      <c r="AD13" s="49"/>
    </row>
    <row r="14" spans="1:30" s="15" customFormat="1" ht="20.100000000000001" customHeight="1" x14ac:dyDescent="0.4">
      <c r="A14" s="26" t="s">
        <v>23</v>
      </c>
      <c r="B14" s="148" t="s">
        <v>95</v>
      </c>
      <c r="C14" s="148"/>
      <c r="D14" s="151" t="s">
        <v>25</v>
      </c>
      <c r="E14" s="151"/>
      <c r="F14" s="151"/>
      <c r="G14" s="151"/>
      <c r="H14" s="36" t="s">
        <v>24</v>
      </c>
      <c r="I14" s="152" t="s">
        <v>96</v>
      </c>
      <c r="J14" s="153"/>
      <c r="L14" s="26" t="s">
        <v>23</v>
      </c>
      <c r="M14" s="148" t="s">
        <v>95</v>
      </c>
      <c r="N14" s="148"/>
      <c r="O14" s="172" t="s">
        <v>25</v>
      </c>
      <c r="P14" s="173"/>
      <c r="Q14" s="173"/>
      <c r="R14" s="173"/>
      <c r="S14" s="173"/>
      <c r="T14" s="172" t="s">
        <v>24</v>
      </c>
      <c r="U14" s="174"/>
      <c r="V14" s="172" t="s">
        <v>133</v>
      </c>
      <c r="W14" s="173"/>
      <c r="X14" s="173"/>
      <c r="Y14" s="175"/>
      <c r="AA14" s="50" t="s">
        <v>97</v>
      </c>
      <c r="AB14" s="50" t="s">
        <v>119</v>
      </c>
      <c r="AC14" s="50"/>
      <c r="AD14" s="50" t="s">
        <v>98</v>
      </c>
    </row>
    <row r="15" spans="1:30" s="15" customFormat="1" ht="30.95" customHeight="1" x14ac:dyDescent="0.4">
      <c r="A15" s="55">
        <v>1</v>
      </c>
      <c r="B15" s="234" t="s">
        <v>104</v>
      </c>
      <c r="C15" s="234"/>
      <c r="D15" s="235" t="s">
        <v>29</v>
      </c>
      <c r="E15" s="235"/>
      <c r="F15" s="235"/>
      <c r="G15" s="235"/>
      <c r="H15" s="61" t="s">
        <v>101</v>
      </c>
      <c r="I15" s="85"/>
      <c r="J15" s="86"/>
      <c r="L15" s="55">
        <v>26</v>
      </c>
      <c r="M15" s="234" t="s">
        <v>104</v>
      </c>
      <c r="N15" s="234"/>
      <c r="O15" s="236" t="s">
        <v>29</v>
      </c>
      <c r="P15" s="237"/>
      <c r="Q15" s="237"/>
      <c r="R15" s="237"/>
      <c r="S15" s="238"/>
      <c r="T15" s="239" t="s">
        <v>103</v>
      </c>
      <c r="U15" s="240"/>
      <c r="V15" s="231"/>
      <c r="W15" s="232"/>
      <c r="X15" s="232"/>
      <c r="Y15" s="233"/>
      <c r="AA15" s="50" t="s">
        <v>99</v>
      </c>
      <c r="AB15" s="50">
        <v>0</v>
      </c>
      <c r="AC15" s="50"/>
      <c r="AD15" s="50" t="s">
        <v>99</v>
      </c>
    </row>
    <row r="16" spans="1:30" s="15" customFormat="1" ht="30.95" customHeight="1" x14ac:dyDescent="0.4">
      <c r="A16" s="55">
        <v>2</v>
      </c>
      <c r="B16" s="234" t="s">
        <v>104</v>
      </c>
      <c r="C16" s="234"/>
      <c r="D16" s="235" t="s">
        <v>29</v>
      </c>
      <c r="E16" s="235"/>
      <c r="F16" s="235"/>
      <c r="G16" s="235"/>
      <c r="H16" s="61" t="s">
        <v>101</v>
      </c>
      <c r="I16" s="85"/>
      <c r="J16" s="86"/>
      <c r="L16" s="55">
        <v>27</v>
      </c>
      <c r="M16" s="234" t="s">
        <v>104</v>
      </c>
      <c r="N16" s="234"/>
      <c r="O16" s="236" t="s">
        <v>29</v>
      </c>
      <c r="P16" s="237"/>
      <c r="Q16" s="237"/>
      <c r="R16" s="237"/>
      <c r="S16" s="238"/>
      <c r="T16" s="239" t="s">
        <v>103</v>
      </c>
      <c r="U16" s="240"/>
      <c r="V16" s="231"/>
      <c r="W16" s="232"/>
      <c r="X16" s="232"/>
      <c r="Y16" s="233"/>
      <c r="AA16" s="50" t="s">
        <v>100</v>
      </c>
      <c r="AB16" s="50">
        <v>0</v>
      </c>
      <c r="AC16" s="50"/>
      <c r="AD16" s="50" t="s">
        <v>101</v>
      </c>
    </row>
    <row r="17" spans="1:30" s="15" customFormat="1" ht="30.95" customHeight="1" x14ac:dyDescent="0.4">
      <c r="A17" s="55">
        <v>3</v>
      </c>
      <c r="B17" s="234" t="s">
        <v>104</v>
      </c>
      <c r="C17" s="234"/>
      <c r="D17" s="235" t="s">
        <v>29</v>
      </c>
      <c r="E17" s="235"/>
      <c r="F17" s="235"/>
      <c r="G17" s="235"/>
      <c r="H17" s="61" t="s">
        <v>101</v>
      </c>
      <c r="I17" s="85"/>
      <c r="J17" s="86"/>
      <c r="L17" s="55">
        <v>28</v>
      </c>
      <c r="M17" s="234" t="s">
        <v>104</v>
      </c>
      <c r="N17" s="234"/>
      <c r="O17" s="236" t="s">
        <v>29</v>
      </c>
      <c r="P17" s="237"/>
      <c r="Q17" s="237"/>
      <c r="R17" s="237"/>
      <c r="S17" s="238"/>
      <c r="T17" s="239" t="s">
        <v>103</v>
      </c>
      <c r="U17" s="240"/>
      <c r="V17" s="231"/>
      <c r="W17" s="232"/>
      <c r="X17" s="232"/>
      <c r="Y17" s="233"/>
      <c r="AA17" s="50" t="s">
        <v>102</v>
      </c>
      <c r="AB17" s="50">
        <v>300</v>
      </c>
      <c r="AC17" s="50"/>
      <c r="AD17" s="50" t="s">
        <v>103</v>
      </c>
    </row>
    <row r="18" spans="1:30" s="15" customFormat="1" ht="30.95" customHeight="1" x14ac:dyDescent="0.4">
      <c r="A18" s="55">
        <v>4</v>
      </c>
      <c r="B18" s="234" t="s">
        <v>104</v>
      </c>
      <c r="C18" s="234"/>
      <c r="D18" s="235" t="s">
        <v>29</v>
      </c>
      <c r="E18" s="235"/>
      <c r="F18" s="235"/>
      <c r="G18" s="235"/>
      <c r="H18" s="61" t="s">
        <v>101</v>
      </c>
      <c r="I18" s="85"/>
      <c r="J18" s="86"/>
      <c r="L18" s="55">
        <v>29</v>
      </c>
      <c r="M18" s="234" t="s">
        <v>104</v>
      </c>
      <c r="N18" s="234"/>
      <c r="O18" s="236" t="s">
        <v>29</v>
      </c>
      <c r="P18" s="237"/>
      <c r="Q18" s="237"/>
      <c r="R18" s="237"/>
      <c r="S18" s="238"/>
      <c r="T18" s="239" t="s">
        <v>103</v>
      </c>
      <c r="U18" s="240"/>
      <c r="V18" s="231"/>
      <c r="W18" s="232"/>
      <c r="X18" s="232"/>
      <c r="Y18" s="233"/>
      <c r="AA18" s="50" t="s">
        <v>104</v>
      </c>
      <c r="AB18" s="50">
        <v>600</v>
      </c>
      <c r="AC18" s="50"/>
      <c r="AD18" s="50"/>
    </row>
    <row r="19" spans="1:30" s="15" customFormat="1" ht="30.95" customHeight="1" x14ac:dyDescent="0.4">
      <c r="A19" s="55">
        <v>5</v>
      </c>
      <c r="B19" s="234" t="s">
        <v>104</v>
      </c>
      <c r="C19" s="234"/>
      <c r="D19" s="235" t="s">
        <v>29</v>
      </c>
      <c r="E19" s="235"/>
      <c r="F19" s="235"/>
      <c r="G19" s="235"/>
      <c r="H19" s="61" t="s">
        <v>101</v>
      </c>
      <c r="I19" s="85"/>
      <c r="J19" s="86"/>
      <c r="L19" s="55">
        <v>30</v>
      </c>
      <c r="M19" s="234" t="s">
        <v>104</v>
      </c>
      <c r="N19" s="234"/>
      <c r="O19" s="236" t="s">
        <v>29</v>
      </c>
      <c r="P19" s="237"/>
      <c r="Q19" s="237"/>
      <c r="R19" s="237"/>
      <c r="S19" s="238"/>
      <c r="T19" s="239" t="s">
        <v>103</v>
      </c>
      <c r="U19" s="240"/>
      <c r="V19" s="231"/>
      <c r="W19" s="232"/>
      <c r="X19" s="232"/>
      <c r="Y19" s="233"/>
      <c r="AA19" s="50" t="s">
        <v>105</v>
      </c>
      <c r="AB19" s="50">
        <v>300</v>
      </c>
      <c r="AC19" s="50"/>
      <c r="AD19" s="50"/>
    </row>
    <row r="20" spans="1:30" s="15" customFormat="1" ht="30.95" customHeight="1" x14ac:dyDescent="0.4">
      <c r="A20" s="55">
        <v>6</v>
      </c>
      <c r="B20" s="234" t="s">
        <v>104</v>
      </c>
      <c r="C20" s="234"/>
      <c r="D20" s="235" t="s">
        <v>29</v>
      </c>
      <c r="E20" s="235"/>
      <c r="F20" s="235"/>
      <c r="G20" s="235"/>
      <c r="H20" s="61" t="s">
        <v>101</v>
      </c>
      <c r="I20" s="85"/>
      <c r="J20" s="86"/>
      <c r="L20" s="55">
        <v>31</v>
      </c>
      <c r="M20" s="234" t="s">
        <v>104</v>
      </c>
      <c r="N20" s="234"/>
      <c r="O20" s="236" t="s">
        <v>29</v>
      </c>
      <c r="P20" s="237"/>
      <c r="Q20" s="237"/>
      <c r="R20" s="237"/>
      <c r="S20" s="238"/>
      <c r="T20" s="239" t="s">
        <v>103</v>
      </c>
      <c r="U20" s="240"/>
      <c r="V20" s="231"/>
      <c r="W20" s="232"/>
      <c r="X20" s="232"/>
      <c r="Y20" s="233"/>
      <c r="AA20" s="50" t="s">
        <v>106</v>
      </c>
      <c r="AB20" s="50">
        <v>600</v>
      </c>
      <c r="AC20" s="50"/>
      <c r="AD20" s="50"/>
    </row>
    <row r="21" spans="1:30" s="15" customFormat="1" ht="30.95" customHeight="1" x14ac:dyDescent="0.4">
      <c r="A21" s="55">
        <v>7</v>
      </c>
      <c r="B21" s="234" t="s">
        <v>104</v>
      </c>
      <c r="C21" s="234"/>
      <c r="D21" s="235" t="s">
        <v>29</v>
      </c>
      <c r="E21" s="235"/>
      <c r="F21" s="235"/>
      <c r="G21" s="235"/>
      <c r="H21" s="61" t="s">
        <v>101</v>
      </c>
      <c r="I21" s="85"/>
      <c r="J21" s="86"/>
      <c r="L21" s="55">
        <v>32</v>
      </c>
      <c r="M21" s="234" t="s">
        <v>104</v>
      </c>
      <c r="N21" s="234"/>
      <c r="O21" s="236" t="s">
        <v>29</v>
      </c>
      <c r="P21" s="237"/>
      <c r="Q21" s="237"/>
      <c r="R21" s="237"/>
      <c r="S21" s="238"/>
      <c r="T21" s="239" t="s">
        <v>103</v>
      </c>
      <c r="U21" s="240"/>
      <c r="V21" s="231"/>
      <c r="W21" s="232"/>
      <c r="X21" s="232"/>
      <c r="Y21" s="233"/>
      <c r="AA21" s="50" t="s">
        <v>107</v>
      </c>
      <c r="AB21" s="50">
        <v>300</v>
      </c>
      <c r="AC21" s="50"/>
      <c r="AD21" s="50"/>
    </row>
    <row r="22" spans="1:30" s="15" customFormat="1" ht="30.95" customHeight="1" x14ac:dyDescent="0.4">
      <c r="A22" s="55">
        <v>8</v>
      </c>
      <c r="B22" s="234" t="s">
        <v>104</v>
      </c>
      <c r="C22" s="234"/>
      <c r="D22" s="235" t="s">
        <v>29</v>
      </c>
      <c r="E22" s="235"/>
      <c r="F22" s="235"/>
      <c r="G22" s="235"/>
      <c r="H22" s="61" t="s">
        <v>101</v>
      </c>
      <c r="I22" s="85"/>
      <c r="J22" s="86"/>
      <c r="L22" s="55">
        <v>33</v>
      </c>
      <c r="M22" s="234" t="s">
        <v>104</v>
      </c>
      <c r="N22" s="234"/>
      <c r="O22" s="236" t="s">
        <v>29</v>
      </c>
      <c r="P22" s="237"/>
      <c r="Q22" s="237"/>
      <c r="R22" s="237"/>
      <c r="S22" s="238"/>
      <c r="T22" s="239" t="s">
        <v>103</v>
      </c>
      <c r="U22" s="240"/>
      <c r="V22" s="231"/>
      <c r="W22" s="232"/>
      <c r="X22" s="232"/>
      <c r="Y22" s="233"/>
      <c r="AA22" s="50" t="s">
        <v>108</v>
      </c>
      <c r="AB22" s="50">
        <v>600</v>
      </c>
      <c r="AC22" s="50"/>
      <c r="AD22" s="50"/>
    </row>
    <row r="23" spans="1:30" s="15" customFormat="1" ht="30.95" customHeight="1" x14ac:dyDescent="0.4">
      <c r="A23" s="55">
        <v>9</v>
      </c>
      <c r="B23" s="234" t="s">
        <v>104</v>
      </c>
      <c r="C23" s="234"/>
      <c r="D23" s="235" t="s">
        <v>29</v>
      </c>
      <c r="E23" s="235"/>
      <c r="F23" s="235"/>
      <c r="G23" s="235"/>
      <c r="H23" s="61" t="s">
        <v>101</v>
      </c>
      <c r="I23" s="85"/>
      <c r="J23" s="86"/>
      <c r="L23" s="55">
        <v>34</v>
      </c>
      <c r="M23" s="234" t="s">
        <v>104</v>
      </c>
      <c r="N23" s="234"/>
      <c r="O23" s="236" t="s">
        <v>29</v>
      </c>
      <c r="P23" s="237"/>
      <c r="Q23" s="237"/>
      <c r="R23" s="237"/>
      <c r="S23" s="238"/>
      <c r="T23" s="239" t="s">
        <v>103</v>
      </c>
      <c r="U23" s="240"/>
      <c r="V23" s="231"/>
      <c r="W23" s="232"/>
      <c r="X23" s="232"/>
      <c r="Y23" s="233"/>
      <c r="AA23" s="50" t="s">
        <v>109</v>
      </c>
      <c r="AB23" s="50">
        <v>300</v>
      </c>
      <c r="AC23" s="50"/>
      <c r="AD23" s="50"/>
    </row>
    <row r="24" spans="1:30" s="15" customFormat="1" ht="30.95" customHeight="1" x14ac:dyDescent="0.4">
      <c r="A24" s="55">
        <v>10</v>
      </c>
      <c r="B24" s="234" t="s">
        <v>104</v>
      </c>
      <c r="C24" s="234"/>
      <c r="D24" s="235" t="s">
        <v>29</v>
      </c>
      <c r="E24" s="235"/>
      <c r="F24" s="235"/>
      <c r="G24" s="235"/>
      <c r="H24" s="61" t="s">
        <v>101</v>
      </c>
      <c r="I24" s="85"/>
      <c r="J24" s="86"/>
      <c r="L24" s="55">
        <v>35</v>
      </c>
      <c r="M24" s="234" t="s">
        <v>104</v>
      </c>
      <c r="N24" s="234"/>
      <c r="O24" s="236" t="s">
        <v>29</v>
      </c>
      <c r="P24" s="237"/>
      <c r="Q24" s="237"/>
      <c r="R24" s="237"/>
      <c r="S24" s="238"/>
      <c r="T24" s="239" t="s">
        <v>103</v>
      </c>
      <c r="U24" s="240"/>
      <c r="V24" s="231"/>
      <c r="W24" s="232"/>
      <c r="X24" s="232"/>
      <c r="Y24" s="233"/>
      <c r="AA24" s="50" t="s">
        <v>110</v>
      </c>
      <c r="AB24" s="50">
        <v>600</v>
      </c>
      <c r="AC24" s="50"/>
      <c r="AD24" s="50"/>
    </row>
    <row r="25" spans="1:30" s="15" customFormat="1" ht="30.95" customHeight="1" x14ac:dyDescent="0.4">
      <c r="A25" s="55">
        <v>11</v>
      </c>
      <c r="B25" s="234" t="s">
        <v>104</v>
      </c>
      <c r="C25" s="234"/>
      <c r="D25" s="235" t="s">
        <v>29</v>
      </c>
      <c r="E25" s="235"/>
      <c r="F25" s="235"/>
      <c r="G25" s="235"/>
      <c r="H25" s="61" t="s">
        <v>101</v>
      </c>
      <c r="I25" s="85"/>
      <c r="J25" s="86"/>
      <c r="L25" s="55">
        <v>36</v>
      </c>
      <c r="M25" s="234" t="s">
        <v>104</v>
      </c>
      <c r="N25" s="234"/>
      <c r="O25" s="236" t="s">
        <v>29</v>
      </c>
      <c r="P25" s="237"/>
      <c r="Q25" s="237"/>
      <c r="R25" s="237"/>
      <c r="S25" s="238"/>
      <c r="T25" s="239" t="s">
        <v>103</v>
      </c>
      <c r="U25" s="240"/>
      <c r="V25" s="231"/>
      <c r="W25" s="232"/>
      <c r="X25" s="232"/>
      <c r="Y25" s="233"/>
      <c r="AA25" s="50" t="s">
        <v>111</v>
      </c>
      <c r="AB25" s="50">
        <v>300</v>
      </c>
      <c r="AC25" s="50"/>
      <c r="AD25" s="50"/>
    </row>
    <row r="26" spans="1:30" s="15" customFormat="1" ht="30.95" customHeight="1" x14ac:dyDescent="0.4">
      <c r="A26" s="55">
        <v>12</v>
      </c>
      <c r="B26" s="234" t="s">
        <v>104</v>
      </c>
      <c r="C26" s="234"/>
      <c r="D26" s="235" t="s">
        <v>29</v>
      </c>
      <c r="E26" s="235"/>
      <c r="F26" s="235"/>
      <c r="G26" s="235"/>
      <c r="H26" s="61" t="s">
        <v>101</v>
      </c>
      <c r="I26" s="85"/>
      <c r="J26" s="86"/>
      <c r="L26" s="55">
        <v>37</v>
      </c>
      <c r="M26" s="234" t="s">
        <v>104</v>
      </c>
      <c r="N26" s="234"/>
      <c r="O26" s="236" t="s">
        <v>29</v>
      </c>
      <c r="P26" s="237"/>
      <c r="Q26" s="237"/>
      <c r="R26" s="237"/>
      <c r="S26" s="238"/>
      <c r="T26" s="239" t="s">
        <v>103</v>
      </c>
      <c r="U26" s="240"/>
      <c r="V26" s="231"/>
      <c r="W26" s="232"/>
      <c r="X26" s="232"/>
      <c r="Y26" s="233"/>
      <c r="AA26" s="50" t="s">
        <v>112</v>
      </c>
      <c r="AB26" s="50">
        <v>1200</v>
      </c>
      <c r="AC26" s="50"/>
      <c r="AD26" s="50"/>
    </row>
    <row r="27" spans="1:30" s="15" customFormat="1" ht="30.95" customHeight="1" x14ac:dyDescent="0.4">
      <c r="A27" s="55">
        <v>13</v>
      </c>
      <c r="B27" s="234" t="s">
        <v>104</v>
      </c>
      <c r="C27" s="234"/>
      <c r="D27" s="235" t="s">
        <v>29</v>
      </c>
      <c r="E27" s="235"/>
      <c r="F27" s="235"/>
      <c r="G27" s="235"/>
      <c r="H27" s="61" t="s">
        <v>101</v>
      </c>
      <c r="I27" s="85"/>
      <c r="J27" s="86"/>
      <c r="L27" s="55">
        <v>38</v>
      </c>
      <c r="M27" s="234" t="s">
        <v>104</v>
      </c>
      <c r="N27" s="234"/>
      <c r="O27" s="236" t="s">
        <v>29</v>
      </c>
      <c r="P27" s="237"/>
      <c r="Q27" s="237"/>
      <c r="R27" s="237"/>
      <c r="S27" s="238"/>
      <c r="T27" s="239" t="s">
        <v>103</v>
      </c>
      <c r="U27" s="240"/>
      <c r="V27" s="231"/>
      <c r="W27" s="232"/>
      <c r="X27" s="232"/>
      <c r="Y27" s="233"/>
      <c r="AA27" s="50" t="s">
        <v>113</v>
      </c>
      <c r="AB27" s="50">
        <v>1200</v>
      </c>
      <c r="AC27" s="50"/>
      <c r="AD27" s="50"/>
    </row>
    <row r="28" spans="1:30" s="15" customFormat="1" ht="30.95" customHeight="1" x14ac:dyDescent="0.4">
      <c r="A28" s="55">
        <v>14</v>
      </c>
      <c r="B28" s="234" t="s">
        <v>104</v>
      </c>
      <c r="C28" s="234"/>
      <c r="D28" s="235" t="s">
        <v>29</v>
      </c>
      <c r="E28" s="235"/>
      <c r="F28" s="235"/>
      <c r="G28" s="235"/>
      <c r="H28" s="61" t="s">
        <v>101</v>
      </c>
      <c r="I28" s="85"/>
      <c r="J28" s="86"/>
      <c r="L28" s="55">
        <v>39</v>
      </c>
      <c r="M28" s="234" t="s">
        <v>104</v>
      </c>
      <c r="N28" s="234"/>
      <c r="O28" s="236" t="s">
        <v>29</v>
      </c>
      <c r="P28" s="237"/>
      <c r="Q28" s="237"/>
      <c r="R28" s="237"/>
      <c r="S28" s="238"/>
      <c r="T28" s="239" t="s">
        <v>103</v>
      </c>
      <c r="U28" s="240"/>
      <c r="V28" s="231"/>
      <c r="W28" s="232"/>
      <c r="X28" s="232"/>
      <c r="Y28" s="233"/>
      <c r="AA28" s="50" t="s">
        <v>114</v>
      </c>
      <c r="AB28" s="50">
        <v>2500</v>
      </c>
      <c r="AC28" s="50"/>
      <c r="AD28" s="50"/>
    </row>
    <row r="29" spans="1:30" s="15" customFormat="1" ht="30.95" customHeight="1" x14ac:dyDescent="0.4">
      <c r="A29" s="55">
        <v>15</v>
      </c>
      <c r="B29" s="234" t="s">
        <v>104</v>
      </c>
      <c r="C29" s="234"/>
      <c r="D29" s="235" t="s">
        <v>29</v>
      </c>
      <c r="E29" s="235"/>
      <c r="F29" s="235"/>
      <c r="G29" s="235"/>
      <c r="H29" s="61" t="s">
        <v>101</v>
      </c>
      <c r="I29" s="85"/>
      <c r="J29" s="86"/>
      <c r="L29" s="55">
        <v>40</v>
      </c>
      <c r="M29" s="234" t="s">
        <v>104</v>
      </c>
      <c r="N29" s="234"/>
      <c r="O29" s="236" t="s">
        <v>29</v>
      </c>
      <c r="P29" s="237"/>
      <c r="Q29" s="237"/>
      <c r="R29" s="237"/>
      <c r="S29" s="238"/>
      <c r="T29" s="239" t="s">
        <v>103</v>
      </c>
      <c r="U29" s="240"/>
      <c r="V29" s="231"/>
      <c r="W29" s="232"/>
      <c r="X29" s="232"/>
      <c r="Y29" s="233"/>
      <c r="AA29" s="50" t="s">
        <v>115</v>
      </c>
      <c r="AB29" s="50">
        <v>2500</v>
      </c>
      <c r="AC29" s="50"/>
      <c r="AD29" s="50"/>
    </row>
    <row r="30" spans="1:30" s="15" customFormat="1" ht="30.95" customHeight="1" x14ac:dyDescent="0.4">
      <c r="A30" s="55">
        <v>16</v>
      </c>
      <c r="B30" s="234" t="s">
        <v>104</v>
      </c>
      <c r="C30" s="234"/>
      <c r="D30" s="235" t="s">
        <v>29</v>
      </c>
      <c r="E30" s="235"/>
      <c r="F30" s="235"/>
      <c r="G30" s="235"/>
      <c r="H30" s="61" t="s">
        <v>101</v>
      </c>
      <c r="I30" s="85"/>
      <c r="J30" s="86"/>
      <c r="L30" s="55">
        <v>41</v>
      </c>
      <c r="M30" s="234" t="s">
        <v>104</v>
      </c>
      <c r="N30" s="234"/>
      <c r="O30" s="236" t="s">
        <v>29</v>
      </c>
      <c r="P30" s="237"/>
      <c r="Q30" s="237"/>
      <c r="R30" s="237"/>
      <c r="S30" s="238"/>
      <c r="T30" s="239" t="s">
        <v>103</v>
      </c>
      <c r="U30" s="240"/>
      <c r="V30" s="231"/>
      <c r="W30" s="232"/>
      <c r="X30" s="232"/>
      <c r="Y30" s="233"/>
      <c r="AA30" s="50" t="s">
        <v>116</v>
      </c>
      <c r="AB30" s="50">
        <v>2500</v>
      </c>
      <c r="AC30" s="50"/>
      <c r="AD30" s="50"/>
    </row>
    <row r="31" spans="1:30" s="15" customFormat="1" ht="30.95" customHeight="1" x14ac:dyDescent="0.4">
      <c r="A31" s="55">
        <v>17</v>
      </c>
      <c r="B31" s="234" t="s">
        <v>104</v>
      </c>
      <c r="C31" s="234"/>
      <c r="D31" s="235" t="s">
        <v>29</v>
      </c>
      <c r="E31" s="235"/>
      <c r="F31" s="235"/>
      <c r="G31" s="235"/>
      <c r="H31" s="61" t="s">
        <v>101</v>
      </c>
      <c r="I31" s="85"/>
      <c r="J31" s="86"/>
      <c r="L31" s="55">
        <v>42</v>
      </c>
      <c r="M31" s="234" t="s">
        <v>116</v>
      </c>
      <c r="N31" s="234"/>
      <c r="O31" s="236" t="s">
        <v>28</v>
      </c>
      <c r="P31" s="237"/>
      <c r="Q31" s="237"/>
      <c r="R31" s="237"/>
      <c r="S31" s="238"/>
      <c r="T31" s="239" t="s">
        <v>101</v>
      </c>
      <c r="U31" s="240"/>
      <c r="V31" s="231"/>
      <c r="W31" s="232"/>
      <c r="X31" s="232"/>
      <c r="Y31" s="233"/>
      <c r="AA31" s="50" t="s">
        <v>117</v>
      </c>
      <c r="AB31" s="50">
        <v>2500</v>
      </c>
      <c r="AC31" s="50"/>
      <c r="AD31" s="50"/>
    </row>
    <row r="32" spans="1:30" s="15" customFormat="1" ht="30.95" customHeight="1" x14ac:dyDescent="0.4">
      <c r="A32" s="55">
        <v>18</v>
      </c>
      <c r="B32" s="234" t="s">
        <v>104</v>
      </c>
      <c r="C32" s="234"/>
      <c r="D32" s="235" t="s">
        <v>29</v>
      </c>
      <c r="E32" s="235"/>
      <c r="F32" s="235"/>
      <c r="G32" s="235"/>
      <c r="H32" s="61" t="s">
        <v>101</v>
      </c>
      <c r="I32" s="85"/>
      <c r="J32" s="86"/>
      <c r="L32" s="55">
        <v>43</v>
      </c>
      <c r="M32" s="234" t="s">
        <v>116</v>
      </c>
      <c r="N32" s="234"/>
      <c r="O32" s="236" t="s">
        <v>27</v>
      </c>
      <c r="P32" s="237"/>
      <c r="Q32" s="237"/>
      <c r="R32" s="237"/>
      <c r="S32" s="238"/>
      <c r="T32" s="239" t="s">
        <v>103</v>
      </c>
      <c r="U32" s="240"/>
      <c r="V32" s="231"/>
      <c r="W32" s="232"/>
      <c r="X32" s="232"/>
      <c r="Y32" s="233"/>
      <c r="AA32" s="50" t="s">
        <v>118</v>
      </c>
      <c r="AB32" s="50">
        <v>2500</v>
      </c>
      <c r="AC32" s="50"/>
      <c r="AD32" s="50"/>
    </row>
    <row r="33" spans="1:30" s="15" customFormat="1" ht="30.95" customHeight="1" x14ac:dyDescent="0.4">
      <c r="A33" s="55">
        <v>19</v>
      </c>
      <c r="B33" s="234" t="s">
        <v>104</v>
      </c>
      <c r="C33" s="234"/>
      <c r="D33" s="235" t="s">
        <v>29</v>
      </c>
      <c r="E33" s="235"/>
      <c r="F33" s="235"/>
      <c r="G33" s="235"/>
      <c r="H33" s="61" t="s">
        <v>101</v>
      </c>
      <c r="I33" s="85"/>
      <c r="J33" s="86"/>
      <c r="L33" s="55">
        <v>44</v>
      </c>
      <c r="M33" s="234" t="s">
        <v>116</v>
      </c>
      <c r="N33" s="234"/>
      <c r="O33" s="236" t="s">
        <v>26</v>
      </c>
      <c r="P33" s="237"/>
      <c r="Q33" s="237"/>
      <c r="R33" s="237"/>
      <c r="S33" s="238"/>
      <c r="T33" s="239" t="s">
        <v>101</v>
      </c>
      <c r="U33" s="240"/>
      <c r="V33" s="231"/>
      <c r="W33" s="232"/>
      <c r="X33" s="232"/>
      <c r="Y33" s="233"/>
      <c r="AA33" s="49"/>
      <c r="AB33" s="49"/>
      <c r="AC33" s="49"/>
      <c r="AD33" s="49"/>
    </row>
    <row r="34" spans="1:30" s="15" customFormat="1" ht="30.95" customHeight="1" x14ac:dyDescent="0.4">
      <c r="A34" s="55">
        <v>20</v>
      </c>
      <c r="B34" s="234" t="s">
        <v>104</v>
      </c>
      <c r="C34" s="234"/>
      <c r="D34" s="235" t="s">
        <v>29</v>
      </c>
      <c r="E34" s="235"/>
      <c r="F34" s="235"/>
      <c r="G34" s="235"/>
      <c r="H34" s="61" t="s">
        <v>101</v>
      </c>
      <c r="I34" s="85"/>
      <c r="J34" s="86"/>
      <c r="L34" s="55">
        <v>45</v>
      </c>
      <c r="M34" s="241" t="s">
        <v>116</v>
      </c>
      <c r="N34" s="242"/>
      <c r="O34" s="236" t="s">
        <v>130</v>
      </c>
      <c r="P34" s="237"/>
      <c r="Q34" s="237"/>
      <c r="R34" s="237"/>
      <c r="S34" s="238"/>
      <c r="T34" s="239" t="s">
        <v>101</v>
      </c>
      <c r="U34" s="240"/>
      <c r="V34" s="231"/>
      <c r="W34" s="232"/>
      <c r="X34" s="232"/>
      <c r="Y34" s="233"/>
      <c r="AA34" s="49"/>
      <c r="AB34" s="49"/>
      <c r="AC34" s="49"/>
      <c r="AD34" s="49"/>
    </row>
    <row r="35" spans="1:30" s="15" customFormat="1" ht="30.95" customHeight="1" x14ac:dyDescent="0.4">
      <c r="A35" s="55">
        <v>21</v>
      </c>
      <c r="B35" s="234" t="s">
        <v>104</v>
      </c>
      <c r="C35" s="234"/>
      <c r="D35" s="235" t="s">
        <v>29</v>
      </c>
      <c r="E35" s="235"/>
      <c r="F35" s="235"/>
      <c r="G35" s="235"/>
      <c r="H35" s="61" t="s">
        <v>103</v>
      </c>
      <c r="I35" s="85"/>
      <c r="J35" s="86"/>
      <c r="L35" s="55">
        <v>46</v>
      </c>
      <c r="M35" s="241" t="s">
        <v>131</v>
      </c>
      <c r="N35" s="242"/>
      <c r="O35" s="236" t="s">
        <v>132</v>
      </c>
      <c r="P35" s="237"/>
      <c r="Q35" s="237"/>
      <c r="R35" s="237"/>
      <c r="S35" s="238"/>
      <c r="T35" s="239" t="s">
        <v>101</v>
      </c>
      <c r="U35" s="240"/>
      <c r="V35" s="231"/>
      <c r="W35" s="232"/>
      <c r="X35" s="232"/>
      <c r="Y35" s="233"/>
      <c r="AA35" s="49"/>
      <c r="AB35" s="49"/>
      <c r="AC35" s="49"/>
      <c r="AD35" s="49"/>
    </row>
    <row r="36" spans="1:30" s="15" customFormat="1" ht="30.95" customHeight="1" x14ac:dyDescent="0.4">
      <c r="A36" s="55">
        <v>22</v>
      </c>
      <c r="B36" s="234" t="s">
        <v>104</v>
      </c>
      <c r="C36" s="234"/>
      <c r="D36" s="235" t="s">
        <v>29</v>
      </c>
      <c r="E36" s="235"/>
      <c r="F36" s="235"/>
      <c r="G36" s="235"/>
      <c r="H36" s="61" t="s">
        <v>103</v>
      </c>
      <c r="I36" s="85"/>
      <c r="J36" s="86"/>
      <c r="L36" s="55">
        <v>47</v>
      </c>
      <c r="M36" s="241" t="s">
        <v>116</v>
      </c>
      <c r="N36" s="242"/>
      <c r="O36" s="236" t="s">
        <v>134</v>
      </c>
      <c r="P36" s="237"/>
      <c r="Q36" s="237"/>
      <c r="R36" s="237"/>
      <c r="S36" s="238"/>
      <c r="T36" s="239" t="s">
        <v>103</v>
      </c>
      <c r="U36" s="240"/>
      <c r="V36" s="243" t="s">
        <v>135</v>
      </c>
      <c r="W36" s="244"/>
      <c r="X36" s="244"/>
      <c r="Y36" s="245"/>
      <c r="AA36" s="49"/>
      <c r="AB36" s="49"/>
      <c r="AC36" s="49"/>
      <c r="AD36" s="49"/>
    </row>
    <row r="37" spans="1:30" s="15" customFormat="1" ht="30.95" customHeight="1" x14ac:dyDescent="0.4">
      <c r="A37" s="55">
        <v>23</v>
      </c>
      <c r="B37" s="234" t="s">
        <v>104</v>
      </c>
      <c r="C37" s="234"/>
      <c r="D37" s="235" t="s">
        <v>29</v>
      </c>
      <c r="E37" s="235"/>
      <c r="F37" s="235"/>
      <c r="G37" s="235"/>
      <c r="H37" s="61" t="s">
        <v>103</v>
      </c>
      <c r="I37" s="85"/>
      <c r="J37" s="86"/>
      <c r="L37" s="55">
        <v>48</v>
      </c>
      <c r="M37" s="83" t="s">
        <v>99</v>
      </c>
      <c r="N37" s="83"/>
      <c r="O37" s="167"/>
      <c r="P37" s="168"/>
      <c r="Q37" s="168"/>
      <c r="R37" s="168"/>
      <c r="S37" s="169"/>
      <c r="T37" s="162" t="s">
        <v>99</v>
      </c>
      <c r="U37" s="163"/>
      <c r="V37" s="231"/>
      <c r="W37" s="232"/>
      <c r="X37" s="232"/>
      <c r="Y37" s="233"/>
      <c r="AA37" s="49"/>
      <c r="AB37" s="49"/>
      <c r="AC37" s="49"/>
      <c r="AD37" s="49"/>
    </row>
    <row r="38" spans="1:30" s="15" customFormat="1" ht="30.95" customHeight="1" x14ac:dyDescent="0.4">
      <c r="A38" s="55">
        <v>24</v>
      </c>
      <c r="B38" s="234" t="s">
        <v>104</v>
      </c>
      <c r="C38" s="234"/>
      <c r="D38" s="235" t="s">
        <v>29</v>
      </c>
      <c r="E38" s="235"/>
      <c r="F38" s="235"/>
      <c r="G38" s="235"/>
      <c r="H38" s="61" t="s">
        <v>103</v>
      </c>
      <c r="I38" s="85"/>
      <c r="J38" s="86"/>
      <c r="L38" s="55">
        <v>49</v>
      </c>
      <c r="M38" s="83" t="s">
        <v>99</v>
      </c>
      <c r="N38" s="83"/>
      <c r="O38" s="167"/>
      <c r="P38" s="168"/>
      <c r="Q38" s="168"/>
      <c r="R38" s="168"/>
      <c r="S38" s="169"/>
      <c r="T38" s="162" t="s">
        <v>99</v>
      </c>
      <c r="U38" s="163"/>
      <c r="V38" s="231"/>
      <c r="W38" s="232"/>
      <c r="X38" s="232"/>
      <c r="Y38" s="233"/>
      <c r="AA38" s="49"/>
      <c r="AB38" s="49"/>
      <c r="AC38" s="49"/>
      <c r="AD38" s="49"/>
    </row>
    <row r="39" spans="1:30" s="15" customFormat="1" ht="30.95" customHeight="1" thickBot="1" x14ac:dyDescent="0.45">
      <c r="A39" s="57">
        <v>25</v>
      </c>
      <c r="B39" s="249" t="s">
        <v>104</v>
      </c>
      <c r="C39" s="249"/>
      <c r="D39" s="250" t="s">
        <v>29</v>
      </c>
      <c r="E39" s="250"/>
      <c r="F39" s="250"/>
      <c r="G39" s="250"/>
      <c r="H39" s="62" t="s">
        <v>103</v>
      </c>
      <c r="I39" s="89"/>
      <c r="J39" s="90"/>
      <c r="L39" s="57">
        <v>50</v>
      </c>
      <c r="M39" s="87" t="s">
        <v>99</v>
      </c>
      <c r="N39" s="87"/>
      <c r="O39" s="185"/>
      <c r="P39" s="186"/>
      <c r="Q39" s="186"/>
      <c r="R39" s="186"/>
      <c r="S39" s="187"/>
      <c r="T39" s="176" t="s">
        <v>99</v>
      </c>
      <c r="U39" s="177"/>
      <c r="V39" s="246"/>
      <c r="W39" s="247"/>
      <c r="X39" s="247"/>
      <c r="Y39" s="248"/>
      <c r="AA39" s="49"/>
      <c r="AB39" s="49"/>
      <c r="AC39" s="49"/>
      <c r="AD39" s="49"/>
    </row>
    <row r="40" spans="1:30" ht="9.9499999999999993" customHeight="1" x14ac:dyDescent="0.4">
      <c r="A40" s="22"/>
      <c r="B40" s="53"/>
      <c r="C40" s="53"/>
      <c r="D40" s="22"/>
      <c r="E40" s="22"/>
      <c r="F40" s="22"/>
      <c r="G40" s="22"/>
      <c r="H40" s="22"/>
      <c r="I40" s="22"/>
      <c r="J40" s="22"/>
      <c r="K40" s="23"/>
      <c r="L40" s="23"/>
      <c r="M40" s="23"/>
      <c r="N40" s="24"/>
      <c r="O40" s="24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30" ht="30" customHeight="1" x14ac:dyDescent="0.4">
      <c r="A41" s="188" t="s">
        <v>139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4"/>
      <c r="N41" s="14"/>
      <c r="O41" s="14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30" ht="30" customHeight="1" x14ac:dyDescent="0.15">
      <c r="A42" s="188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4"/>
      <c r="N42" s="14"/>
      <c r="O42" s="14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0" ht="18" customHeight="1" x14ac:dyDescent="0.15">
      <c r="A43" s="10"/>
      <c r="B43" s="54"/>
      <c r="C43" s="54"/>
      <c r="D43" s="10"/>
      <c r="E43" s="10"/>
      <c r="F43" s="10"/>
      <c r="G43" s="10"/>
      <c r="H43" s="10"/>
      <c r="I43" s="10"/>
      <c r="J43" s="10"/>
      <c r="K43" s="14"/>
      <c r="L43" s="14"/>
      <c r="M43" s="14"/>
      <c r="N43" s="14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0" ht="17.100000000000001" customHeight="1" x14ac:dyDescent="0.4"/>
    <row r="45" spans="1:30" ht="17.100000000000001" customHeight="1" x14ac:dyDescent="0.4"/>
    <row r="46" spans="1:30" ht="17.100000000000001" customHeight="1" x14ac:dyDescent="0.4"/>
    <row r="47" spans="1:30" ht="17.100000000000001" customHeight="1" x14ac:dyDescent="0.4"/>
    <row r="48" spans="1:30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</sheetData>
  <mergeCells count="206">
    <mergeCell ref="V39:Y39"/>
    <mergeCell ref="B39:C39"/>
    <mergeCell ref="D39:G39"/>
    <mergeCell ref="I39:J39"/>
    <mergeCell ref="M39:N39"/>
    <mergeCell ref="O39:S39"/>
    <mergeCell ref="T39:U39"/>
    <mergeCell ref="V37:Y37"/>
    <mergeCell ref="B38:C38"/>
    <mergeCell ref="D38:G38"/>
    <mergeCell ref="I38:J38"/>
    <mergeCell ref="M38:N38"/>
    <mergeCell ref="O38:S38"/>
    <mergeCell ref="T38:U38"/>
    <mergeCell ref="V38:Y38"/>
    <mergeCell ref="B37:C37"/>
    <mergeCell ref="D37:G37"/>
    <mergeCell ref="I37:J37"/>
    <mergeCell ref="M37:N37"/>
    <mergeCell ref="O37:S37"/>
    <mergeCell ref="T37:U37"/>
    <mergeCell ref="V35:Y35"/>
    <mergeCell ref="B36:C36"/>
    <mergeCell ref="D36:G36"/>
    <mergeCell ref="I36:J36"/>
    <mergeCell ref="M36:N36"/>
    <mergeCell ref="O36:S36"/>
    <mergeCell ref="T36:U36"/>
    <mergeCell ref="V36:Y36"/>
    <mergeCell ref="B35:C35"/>
    <mergeCell ref="D35:G35"/>
    <mergeCell ref="I35:J35"/>
    <mergeCell ref="M35:N35"/>
    <mergeCell ref="O35:S35"/>
    <mergeCell ref="T35:U35"/>
    <mergeCell ref="V33:Y33"/>
    <mergeCell ref="B34:C34"/>
    <mergeCell ref="D34:G34"/>
    <mergeCell ref="I34:J34"/>
    <mergeCell ref="M34:N34"/>
    <mergeCell ref="O34:S34"/>
    <mergeCell ref="T34:U34"/>
    <mergeCell ref="V34:Y34"/>
    <mergeCell ref="B33:C33"/>
    <mergeCell ref="D33:G33"/>
    <mergeCell ref="I33:J33"/>
    <mergeCell ref="M33:N33"/>
    <mergeCell ref="O33:S33"/>
    <mergeCell ref="T33:U33"/>
    <mergeCell ref="V31:Y31"/>
    <mergeCell ref="B32:C32"/>
    <mergeCell ref="D32:G32"/>
    <mergeCell ref="I32:J32"/>
    <mergeCell ref="M32:N32"/>
    <mergeCell ref="O32:S32"/>
    <mergeCell ref="T32:U32"/>
    <mergeCell ref="V32:Y32"/>
    <mergeCell ref="B31:C31"/>
    <mergeCell ref="D31:G31"/>
    <mergeCell ref="I31:J31"/>
    <mergeCell ref="M31:N31"/>
    <mergeCell ref="O31:S31"/>
    <mergeCell ref="T31:U31"/>
    <mergeCell ref="V29:Y29"/>
    <mergeCell ref="B30:C30"/>
    <mergeCell ref="D30:G30"/>
    <mergeCell ref="I30:J30"/>
    <mergeCell ref="M30:N30"/>
    <mergeCell ref="O30:S30"/>
    <mergeCell ref="T30:U30"/>
    <mergeCell ref="V30:Y30"/>
    <mergeCell ref="B29:C29"/>
    <mergeCell ref="D29:G29"/>
    <mergeCell ref="I29:J29"/>
    <mergeCell ref="M29:N29"/>
    <mergeCell ref="O29:S29"/>
    <mergeCell ref="T29:U29"/>
    <mergeCell ref="V27:Y27"/>
    <mergeCell ref="B28:C28"/>
    <mergeCell ref="D28:G28"/>
    <mergeCell ref="I28:J28"/>
    <mergeCell ref="M28:N28"/>
    <mergeCell ref="O28:S28"/>
    <mergeCell ref="T28:U28"/>
    <mergeCell ref="V28:Y28"/>
    <mergeCell ref="B27:C27"/>
    <mergeCell ref="D27:G27"/>
    <mergeCell ref="I27:J27"/>
    <mergeCell ref="M27:N27"/>
    <mergeCell ref="O27:S27"/>
    <mergeCell ref="T27:U27"/>
    <mergeCell ref="V25:Y25"/>
    <mergeCell ref="B26:C26"/>
    <mergeCell ref="D26:G26"/>
    <mergeCell ref="I26:J26"/>
    <mergeCell ref="M26:N26"/>
    <mergeCell ref="O26:S26"/>
    <mergeCell ref="T26:U26"/>
    <mergeCell ref="V26:Y26"/>
    <mergeCell ref="B25:C25"/>
    <mergeCell ref="D25:G25"/>
    <mergeCell ref="I25:J25"/>
    <mergeCell ref="M25:N25"/>
    <mergeCell ref="O25:S25"/>
    <mergeCell ref="T25:U25"/>
    <mergeCell ref="V23:Y23"/>
    <mergeCell ref="B24:C24"/>
    <mergeCell ref="D24:G24"/>
    <mergeCell ref="I24:J24"/>
    <mergeCell ref="M24:N24"/>
    <mergeCell ref="O24:S24"/>
    <mergeCell ref="T24:U24"/>
    <mergeCell ref="V24:Y24"/>
    <mergeCell ref="B23:C23"/>
    <mergeCell ref="D23:G23"/>
    <mergeCell ref="I23:J23"/>
    <mergeCell ref="M23:N23"/>
    <mergeCell ref="O23:S23"/>
    <mergeCell ref="T23:U23"/>
    <mergeCell ref="V21:Y21"/>
    <mergeCell ref="B22:C22"/>
    <mergeCell ref="D22:G22"/>
    <mergeCell ref="I22:J22"/>
    <mergeCell ref="M22:N22"/>
    <mergeCell ref="O22:S22"/>
    <mergeCell ref="T22:U22"/>
    <mergeCell ref="V22:Y22"/>
    <mergeCell ref="B21:C21"/>
    <mergeCell ref="D21:G21"/>
    <mergeCell ref="I21:J21"/>
    <mergeCell ref="M21:N21"/>
    <mergeCell ref="O21:S21"/>
    <mergeCell ref="T21:U21"/>
    <mergeCell ref="V19:Y19"/>
    <mergeCell ref="B20:C20"/>
    <mergeCell ref="D20:G20"/>
    <mergeCell ref="I20:J20"/>
    <mergeCell ref="M20:N20"/>
    <mergeCell ref="O20:S20"/>
    <mergeCell ref="T20:U20"/>
    <mergeCell ref="V20:Y20"/>
    <mergeCell ref="B19:C19"/>
    <mergeCell ref="D19:G19"/>
    <mergeCell ref="I19:J19"/>
    <mergeCell ref="M19:N19"/>
    <mergeCell ref="O19:S19"/>
    <mergeCell ref="T19:U19"/>
    <mergeCell ref="V17:Y17"/>
    <mergeCell ref="B18:C18"/>
    <mergeCell ref="D18:G18"/>
    <mergeCell ref="I18:J18"/>
    <mergeCell ref="M18:N18"/>
    <mergeCell ref="O18:S18"/>
    <mergeCell ref="T18:U18"/>
    <mergeCell ref="V18:Y18"/>
    <mergeCell ref="B17:C17"/>
    <mergeCell ref="D17:G17"/>
    <mergeCell ref="I17:J17"/>
    <mergeCell ref="M17:N17"/>
    <mergeCell ref="O17:S17"/>
    <mergeCell ref="T17:U17"/>
    <mergeCell ref="A8:B10"/>
    <mergeCell ref="D8:K8"/>
    <mergeCell ref="L8:M10"/>
    <mergeCell ref="N8:Y10"/>
    <mergeCell ref="C9:K10"/>
    <mergeCell ref="A11:B12"/>
    <mergeCell ref="C11:Y12"/>
    <mergeCell ref="V15:Y15"/>
    <mergeCell ref="B16:C16"/>
    <mergeCell ref="D16:G16"/>
    <mergeCell ref="I16:J16"/>
    <mergeCell ref="M16:N16"/>
    <mergeCell ref="O16:S16"/>
    <mergeCell ref="T16:U16"/>
    <mergeCell ref="V16:Y16"/>
    <mergeCell ref="B15:C15"/>
    <mergeCell ref="D15:G15"/>
    <mergeCell ref="I15:J15"/>
    <mergeCell ref="M15:N15"/>
    <mergeCell ref="O15:S15"/>
    <mergeCell ref="T15:U15"/>
    <mergeCell ref="A41:L42"/>
    <mergeCell ref="D2:P3"/>
    <mergeCell ref="A3:C3"/>
    <mergeCell ref="A5:B7"/>
    <mergeCell ref="C5:K7"/>
    <mergeCell ref="L5:Y5"/>
    <mergeCell ref="L6:L7"/>
    <mergeCell ref="M6:O7"/>
    <mergeCell ref="P6:P7"/>
    <mergeCell ref="Q6:V7"/>
    <mergeCell ref="W6:Y7"/>
    <mergeCell ref="R2:R3"/>
    <mergeCell ref="S2:S3"/>
    <mergeCell ref="T2:T3"/>
    <mergeCell ref="U2:U3"/>
    <mergeCell ref="V2:V3"/>
    <mergeCell ref="A13:Y13"/>
    <mergeCell ref="B14:C14"/>
    <mergeCell ref="D14:G14"/>
    <mergeCell ref="I14:J14"/>
    <mergeCell ref="M14:N14"/>
    <mergeCell ref="O14:S14"/>
    <mergeCell ref="T14:U14"/>
    <mergeCell ref="V14:Y14"/>
  </mergeCells>
  <phoneticPr fontId="1"/>
  <dataValidations count="2">
    <dataValidation type="list" allowBlank="1" showInputMessage="1" showErrorMessage="1" sqref="H15:H39 T15:T39" xr:uid="{0AAAE920-6F2C-4B84-BB48-0317EB2F3CEF}">
      <formula1>$AD$15:$AD$17</formula1>
    </dataValidation>
    <dataValidation type="list" allowBlank="1" showInputMessage="1" showErrorMessage="1" sqref="B15:C39 M15:N39" xr:uid="{C9878133-F698-4FD2-9661-9D936FB8C6B6}">
      <formula1>$AA$15:$AA$32</formula1>
    </dataValidation>
  </dataValidations>
  <pageMargins left="0.59055118110236227" right="0.39370078740157483" top="0.39370078740157483" bottom="0.11811023622047245" header="0.31496062992125984" footer="0.31496062992125984"/>
  <pageSetup paperSize="9"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6B28-4613-4C2B-A019-F817BA16DF45}">
  <sheetPr codeName="Sheet2">
    <pageSetUpPr fitToPage="1"/>
  </sheetPr>
  <dimension ref="A1:AJ94"/>
  <sheetViews>
    <sheetView showGridLines="0" view="pageBreakPreview" topLeftCell="A26" zoomScale="190" zoomScaleNormal="150" zoomScaleSheetLayoutView="190" workbookViewId="0">
      <selection activeCell="A33" sqref="A33:E34"/>
    </sheetView>
  </sheetViews>
  <sheetFormatPr defaultRowHeight="12" x14ac:dyDescent="0.4"/>
  <cols>
    <col min="1" max="5" width="3" style="1" customWidth="1"/>
    <col min="6" max="22" width="2.875" style="1" customWidth="1"/>
    <col min="23" max="23" width="0.5" style="1" customWidth="1"/>
    <col min="24" max="30" width="2.875" style="1" customWidth="1"/>
    <col min="31" max="32" width="3.25" style="1" customWidth="1"/>
    <col min="33" max="36" width="2.875" style="1" customWidth="1"/>
    <col min="37" max="38" width="3.125" style="1" customWidth="1"/>
    <col min="39" max="65" width="3.625" style="1" customWidth="1"/>
    <col min="66" max="16384" width="9" style="1"/>
  </cols>
  <sheetData>
    <row r="1" spans="1:36" ht="15" customHeight="1" x14ac:dyDescent="0.4"/>
    <row r="2" spans="1:36" ht="15" customHeight="1" x14ac:dyDescent="0.4">
      <c r="A2" s="4"/>
      <c r="B2" s="4"/>
      <c r="C2" s="4"/>
      <c r="D2" s="4"/>
      <c r="E2" s="4"/>
      <c r="F2" s="189" t="s">
        <v>49</v>
      </c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1" t="s">
        <v>45</v>
      </c>
      <c r="AE2" s="381"/>
      <c r="AF2" s="381" t="s">
        <v>46</v>
      </c>
      <c r="AG2" s="381"/>
      <c r="AH2" s="381" t="s">
        <v>43</v>
      </c>
      <c r="AI2" s="381"/>
      <c r="AJ2" s="381"/>
    </row>
    <row r="3" spans="1:36" ht="15" customHeight="1" x14ac:dyDescent="0.4">
      <c r="A3" s="124" t="s">
        <v>52</v>
      </c>
      <c r="B3" s="124"/>
      <c r="C3" s="124"/>
      <c r="D3" s="124"/>
      <c r="E3" s="124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2"/>
      <c r="AE3" s="382"/>
      <c r="AF3" s="382"/>
      <c r="AG3" s="382"/>
      <c r="AH3" s="382"/>
      <c r="AI3" s="382"/>
      <c r="AJ3" s="382"/>
    </row>
    <row r="4" spans="1:36" ht="8.1" customHeight="1" thickBot="1" x14ac:dyDescent="0.45">
      <c r="A4" s="2"/>
    </row>
    <row r="5" spans="1:36" ht="18" customHeight="1" x14ac:dyDescent="0.4">
      <c r="A5" s="356" t="s">
        <v>50</v>
      </c>
      <c r="B5" s="92"/>
      <c r="C5" s="357"/>
      <c r="D5" s="409">
        <f>'1_宿泊利用者名簿'!C5</f>
        <v>0</v>
      </c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1"/>
      <c r="T5" s="384" t="s">
        <v>16</v>
      </c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6"/>
    </row>
    <row r="6" spans="1:36" ht="18" customHeight="1" x14ac:dyDescent="0.4">
      <c r="A6" s="154"/>
      <c r="B6" s="115"/>
      <c r="C6" s="155"/>
      <c r="D6" s="412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4"/>
      <c r="T6" s="403" t="s">
        <v>89</v>
      </c>
      <c r="U6" s="404"/>
      <c r="V6" s="404"/>
      <c r="W6" s="407">
        <f>'1_宿泊利用者名簿'!M6</f>
        <v>0</v>
      </c>
      <c r="X6" s="407"/>
      <c r="Y6" s="407"/>
      <c r="Z6" s="407"/>
      <c r="AA6" s="407"/>
      <c r="AB6" s="418" t="s">
        <v>17</v>
      </c>
      <c r="AC6" s="407">
        <f>'1_宿泊利用者名簿'!Q6</f>
        <v>0</v>
      </c>
      <c r="AD6" s="407"/>
      <c r="AE6" s="407"/>
      <c r="AF6" s="407"/>
      <c r="AG6" s="420" t="str">
        <f>'1_宿泊利用者名簿'!W6</f>
        <v>0泊1日</v>
      </c>
      <c r="AH6" s="420"/>
      <c r="AI6" s="420"/>
      <c r="AJ6" s="421"/>
    </row>
    <row r="7" spans="1:36" ht="18" customHeight="1" x14ac:dyDescent="0.4">
      <c r="A7" s="156"/>
      <c r="B7" s="117"/>
      <c r="C7" s="157"/>
      <c r="D7" s="415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7"/>
      <c r="T7" s="405"/>
      <c r="U7" s="406"/>
      <c r="V7" s="406"/>
      <c r="W7" s="408"/>
      <c r="X7" s="408"/>
      <c r="Y7" s="408"/>
      <c r="Z7" s="408"/>
      <c r="AA7" s="408"/>
      <c r="AB7" s="419"/>
      <c r="AC7" s="408"/>
      <c r="AD7" s="408"/>
      <c r="AE7" s="408"/>
      <c r="AF7" s="408"/>
      <c r="AG7" s="422"/>
      <c r="AH7" s="422"/>
      <c r="AI7" s="422"/>
      <c r="AJ7" s="423"/>
    </row>
    <row r="8" spans="1:36" ht="18" customHeight="1" x14ac:dyDescent="0.4">
      <c r="A8" s="94" t="s">
        <v>88</v>
      </c>
      <c r="B8" s="366"/>
      <c r="C8" s="367"/>
      <c r="D8" s="424" t="s">
        <v>51</v>
      </c>
      <c r="E8" s="425"/>
      <c r="F8" s="395">
        <f>'1_宿泊利用者名簿'!D8</f>
        <v>0</v>
      </c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6"/>
      <c r="T8" s="112" t="s">
        <v>125</v>
      </c>
      <c r="U8" s="113"/>
      <c r="V8" s="113"/>
      <c r="W8" s="389">
        <f>'1_宿泊利用者名簿'!N8</f>
        <v>0</v>
      </c>
      <c r="X8" s="389"/>
      <c r="Y8" s="389"/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</row>
    <row r="9" spans="1:36" ht="18" customHeight="1" x14ac:dyDescent="0.4">
      <c r="A9" s="368"/>
      <c r="B9" s="369"/>
      <c r="C9" s="370"/>
      <c r="D9" s="397">
        <f>'1_宿泊利用者名簿'!C9</f>
        <v>0</v>
      </c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9"/>
      <c r="T9" s="114"/>
      <c r="U9" s="115"/>
      <c r="V9" s="115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2"/>
    </row>
    <row r="10" spans="1:36" ht="18" customHeight="1" thickBot="1" x14ac:dyDescent="0.45">
      <c r="A10" s="371"/>
      <c r="B10" s="372"/>
      <c r="C10" s="373"/>
      <c r="D10" s="400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2"/>
      <c r="T10" s="387"/>
      <c r="U10" s="388"/>
      <c r="V10" s="388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393"/>
      <c r="AH10" s="393"/>
      <c r="AI10" s="393"/>
      <c r="AJ10" s="394"/>
    </row>
    <row r="11" spans="1:36" s="15" customFormat="1" ht="12" customHeight="1" x14ac:dyDescent="0.15">
      <c r="AJ11" s="79" t="s">
        <v>140</v>
      </c>
    </row>
    <row r="12" spans="1:36" ht="20.100000000000001" customHeight="1" x14ac:dyDescent="0.4">
      <c r="A12" s="358" t="s">
        <v>34</v>
      </c>
      <c r="B12" s="361"/>
      <c r="C12" s="362"/>
      <c r="D12" s="362"/>
      <c r="E12" s="363"/>
      <c r="F12" s="315" t="s">
        <v>10</v>
      </c>
      <c r="G12" s="316"/>
      <c r="H12" s="316"/>
      <c r="I12" s="317"/>
      <c r="J12" s="315" t="s">
        <v>11</v>
      </c>
      <c r="K12" s="316"/>
      <c r="L12" s="316"/>
      <c r="M12" s="317"/>
      <c r="N12" s="315" t="s">
        <v>12</v>
      </c>
      <c r="O12" s="316"/>
      <c r="P12" s="316"/>
      <c r="Q12" s="317"/>
      <c r="R12" s="323" t="s">
        <v>14</v>
      </c>
      <c r="S12" s="323"/>
      <c r="T12" s="325" t="s">
        <v>15</v>
      </c>
      <c r="U12" s="325"/>
      <c r="V12" s="326"/>
      <c r="W12" s="28"/>
      <c r="X12" s="320" t="s">
        <v>35</v>
      </c>
      <c r="Y12" s="315" t="s">
        <v>36</v>
      </c>
      <c r="Z12" s="316"/>
      <c r="AA12" s="316"/>
      <c r="AB12" s="317"/>
      <c r="AC12" s="315" t="s">
        <v>40</v>
      </c>
      <c r="AD12" s="316"/>
      <c r="AE12" s="316"/>
      <c r="AF12" s="317"/>
      <c r="AG12" s="315" t="s">
        <v>39</v>
      </c>
      <c r="AH12" s="316"/>
      <c r="AI12" s="316"/>
      <c r="AJ12" s="383"/>
    </row>
    <row r="13" spans="1:36" ht="15" customHeight="1" x14ac:dyDescent="0.4">
      <c r="A13" s="359"/>
      <c r="B13" s="341" t="s">
        <v>0</v>
      </c>
      <c r="C13" s="342"/>
      <c r="D13" s="342"/>
      <c r="E13" s="343"/>
      <c r="F13" s="318" t="s">
        <v>6</v>
      </c>
      <c r="G13" s="318"/>
      <c r="H13" s="318" t="s">
        <v>7</v>
      </c>
      <c r="I13" s="318"/>
      <c r="J13" s="318" t="s">
        <v>6</v>
      </c>
      <c r="K13" s="318"/>
      <c r="L13" s="318" t="s">
        <v>7</v>
      </c>
      <c r="M13" s="318"/>
      <c r="N13" s="318" t="s">
        <v>6</v>
      </c>
      <c r="O13" s="318"/>
      <c r="P13" s="318" t="s">
        <v>7</v>
      </c>
      <c r="Q13" s="318"/>
      <c r="R13" s="324"/>
      <c r="S13" s="324"/>
      <c r="T13" s="327"/>
      <c r="U13" s="327"/>
      <c r="V13" s="328"/>
      <c r="W13" s="28"/>
      <c r="X13" s="321"/>
      <c r="Y13" s="341" t="s">
        <v>37</v>
      </c>
      <c r="Z13" s="343"/>
      <c r="AA13" s="341" t="s">
        <v>38</v>
      </c>
      <c r="AB13" s="343"/>
      <c r="AC13" s="341" t="s">
        <v>41</v>
      </c>
      <c r="AD13" s="343"/>
      <c r="AE13" s="341" t="s">
        <v>42</v>
      </c>
      <c r="AF13" s="343"/>
      <c r="AG13" s="341" t="s">
        <v>41</v>
      </c>
      <c r="AH13" s="343"/>
      <c r="AI13" s="341" t="s">
        <v>42</v>
      </c>
      <c r="AJ13" s="379"/>
    </row>
    <row r="14" spans="1:36" ht="26.1" customHeight="1" x14ac:dyDescent="0.4">
      <c r="A14" s="359"/>
      <c r="B14" s="341" t="s">
        <v>30</v>
      </c>
      <c r="C14" s="342"/>
      <c r="D14" s="342"/>
      <c r="E14" s="343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1">
        <v>0</v>
      </c>
      <c r="S14" s="311"/>
      <c r="T14" s="312">
        <f>SUM(F14:Q14)*R14</f>
        <v>0</v>
      </c>
      <c r="U14" s="312"/>
      <c r="V14" s="313"/>
      <c r="W14" s="29"/>
      <c r="X14" s="321"/>
      <c r="Y14" s="275"/>
      <c r="Z14" s="276"/>
      <c r="AA14" s="275"/>
      <c r="AB14" s="276"/>
      <c r="AC14" s="275"/>
      <c r="AD14" s="276"/>
      <c r="AE14" s="275"/>
      <c r="AF14" s="276"/>
      <c r="AG14" s="275"/>
      <c r="AH14" s="276"/>
      <c r="AI14" s="275"/>
      <c r="AJ14" s="374"/>
    </row>
    <row r="15" spans="1:36" ht="26.1" customHeight="1" x14ac:dyDescent="0.4">
      <c r="A15" s="359"/>
      <c r="B15" s="364" t="s">
        <v>31</v>
      </c>
      <c r="C15" s="342"/>
      <c r="D15" s="342"/>
      <c r="E15" s="343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1">
        <v>300</v>
      </c>
      <c r="S15" s="311"/>
      <c r="T15" s="312">
        <f t="shared" ref="T15:T22" si="0">SUM(F15:Q15)*R15</f>
        <v>0</v>
      </c>
      <c r="U15" s="312"/>
      <c r="V15" s="313"/>
      <c r="W15" s="29"/>
      <c r="X15" s="321"/>
      <c r="Y15" s="275"/>
      <c r="Z15" s="276"/>
      <c r="AA15" s="275"/>
      <c r="AB15" s="276"/>
      <c r="AC15" s="275"/>
      <c r="AD15" s="276"/>
      <c r="AE15" s="275"/>
      <c r="AF15" s="276"/>
      <c r="AG15" s="275"/>
      <c r="AH15" s="276"/>
      <c r="AI15" s="275"/>
      <c r="AJ15" s="374"/>
    </row>
    <row r="16" spans="1:36" ht="26.1" customHeight="1" x14ac:dyDescent="0.4">
      <c r="A16" s="359"/>
      <c r="B16" s="341" t="s">
        <v>1</v>
      </c>
      <c r="C16" s="342"/>
      <c r="D16" s="342"/>
      <c r="E16" s="343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1">
        <v>600</v>
      </c>
      <c r="S16" s="311"/>
      <c r="T16" s="312">
        <f t="shared" si="0"/>
        <v>0</v>
      </c>
      <c r="U16" s="312"/>
      <c r="V16" s="313"/>
      <c r="W16" s="29"/>
      <c r="X16" s="321"/>
      <c r="Y16" s="275"/>
      <c r="Z16" s="276"/>
      <c r="AA16" s="275"/>
      <c r="AB16" s="276"/>
      <c r="AC16" s="275"/>
      <c r="AD16" s="276"/>
      <c r="AE16" s="275"/>
      <c r="AF16" s="276"/>
      <c r="AG16" s="275"/>
      <c r="AH16" s="276"/>
      <c r="AI16" s="275"/>
      <c r="AJ16" s="374"/>
    </row>
    <row r="17" spans="1:36" ht="26.1" customHeight="1" x14ac:dyDescent="0.4">
      <c r="A17" s="359"/>
      <c r="B17" s="341" t="s">
        <v>2</v>
      </c>
      <c r="C17" s="342"/>
      <c r="D17" s="342"/>
      <c r="E17" s="343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1">
        <v>600</v>
      </c>
      <c r="S17" s="311"/>
      <c r="T17" s="312">
        <f t="shared" si="0"/>
        <v>0</v>
      </c>
      <c r="U17" s="312"/>
      <c r="V17" s="313"/>
      <c r="W17" s="29"/>
      <c r="X17" s="321"/>
      <c r="Y17" s="275"/>
      <c r="Z17" s="276"/>
      <c r="AA17" s="275"/>
      <c r="AB17" s="276"/>
      <c r="AC17" s="275"/>
      <c r="AD17" s="276"/>
      <c r="AE17" s="275"/>
      <c r="AF17" s="276"/>
      <c r="AG17" s="275"/>
      <c r="AH17" s="276"/>
      <c r="AI17" s="275"/>
      <c r="AJ17" s="374"/>
    </row>
    <row r="18" spans="1:36" ht="26.1" customHeight="1" x14ac:dyDescent="0.4">
      <c r="A18" s="359"/>
      <c r="B18" s="341" t="s">
        <v>3</v>
      </c>
      <c r="C18" s="342"/>
      <c r="D18" s="342"/>
      <c r="E18" s="343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1">
        <v>600</v>
      </c>
      <c r="S18" s="311"/>
      <c r="T18" s="312">
        <f t="shared" si="0"/>
        <v>0</v>
      </c>
      <c r="U18" s="312"/>
      <c r="V18" s="313"/>
      <c r="W18" s="29"/>
      <c r="X18" s="321"/>
      <c r="Y18" s="275"/>
      <c r="Z18" s="276"/>
      <c r="AA18" s="275"/>
      <c r="AB18" s="276"/>
      <c r="AC18" s="275"/>
      <c r="AD18" s="276"/>
      <c r="AE18" s="275"/>
      <c r="AF18" s="276"/>
      <c r="AG18" s="275"/>
      <c r="AH18" s="276"/>
      <c r="AI18" s="275"/>
      <c r="AJ18" s="374"/>
    </row>
    <row r="19" spans="1:36" ht="26.1" customHeight="1" x14ac:dyDescent="0.4">
      <c r="A19" s="359"/>
      <c r="B19" s="344" t="s">
        <v>33</v>
      </c>
      <c r="C19" s="345"/>
      <c r="D19" s="345"/>
      <c r="E19" s="346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1">
        <v>1200</v>
      </c>
      <c r="S19" s="311"/>
      <c r="T19" s="312">
        <f t="shared" si="0"/>
        <v>0</v>
      </c>
      <c r="U19" s="312"/>
      <c r="V19" s="313"/>
      <c r="W19" s="29"/>
      <c r="X19" s="321"/>
      <c r="Y19" s="275"/>
      <c r="Z19" s="276"/>
      <c r="AA19" s="275"/>
      <c r="AB19" s="276"/>
      <c r="AC19" s="275"/>
      <c r="AD19" s="276"/>
      <c r="AE19" s="275"/>
      <c r="AF19" s="276"/>
      <c r="AG19" s="275"/>
      <c r="AH19" s="276"/>
      <c r="AI19" s="275"/>
      <c r="AJ19" s="374"/>
    </row>
    <row r="20" spans="1:36" ht="26.1" customHeight="1" x14ac:dyDescent="0.4">
      <c r="A20" s="359"/>
      <c r="B20" s="341" t="s">
        <v>48</v>
      </c>
      <c r="C20" s="342"/>
      <c r="D20" s="342"/>
      <c r="E20" s="342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1">
        <v>2500</v>
      </c>
      <c r="S20" s="311"/>
      <c r="T20" s="312">
        <f t="shared" si="0"/>
        <v>0</v>
      </c>
      <c r="U20" s="312"/>
      <c r="V20" s="313"/>
      <c r="W20" s="29"/>
      <c r="X20" s="321"/>
      <c r="Y20" s="275"/>
      <c r="Z20" s="276"/>
      <c r="AA20" s="275"/>
      <c r="AB20" s="276"/>
      <c r="AC20" s="275"/>
      <c r="AD20" s="276"/>
      <c r="AE20" s="275"/>
      <c r="AF20" s="276"/>
      <c r="AG20" s="275"/>
      <c r="AH20" s="276"/>
      <c r="AI20" s="275"/>
      <c r="AJ20" s="374"/>
    </row>
    <row r="21" spans="1:36" ht="26.1" customHeight="1" x14ac:dyDescent="0.4">
      <c r="A21" s="359"/>
      <c r="B21" s="341" t="s">
        <v>32</v>
      </c>
      <c r="C21" s="342"/>
      <c r="D21" s="342"/>
      <c r="E21" s="343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1">
        <v>2500</v>
      </c>
      <c r="S21" s="311"/>
      <c r="T21" s="312">
        <f t="shared" si="0"/>
        <v>0</v>
      </c>
      <c r="U21" s="312"/>
      <c r="V21" s="313"/>
      <c r="W21" s="29"/>
      <c r="X21" s="321"/>
      <c r="Y21" s="275"/>
      <c r="Z21" s="276"/>
      <c r="AA21" s="275"/>
      <c r="AB21" s="276"/>
      <c r="AC21" s="275"/>
      <c r="AD21" s="276"/>
      <c r="AE21" s="275"/>
      <c r="AF21" s="276"/>
      <c r="AG21" s="275"/>
      <c r="AH21" s="276"/>
      <c r="AI21" s="275"/>
      <c r="AJ21" s="374"/>
    </row>
    <row r="22" spans="1:36" ht="26.1" customHeight="1" x14ac:dyDescent="0.4">
      <c r="A22" s="359"/>
      <c r="B22" s="341" t="s">
        <v>4</v>
      </c>
      <c r="C22" s="342"/>
      <c r="D22" s="342"/>
      <c r="E22" s="343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1">
        <v>2500</v>
      </c>
      <c r="S22" s="311"/>
      <c r="T22" s="312">
        <f t="shared" si="0"/>
        <v>0</v>
      </c>
      <c r="U22" s="312"/>
      <c r="V22" s="313"/>
      <c r="W22" s="29"/>
      <c r="X22" s="321"/>
      <c r="Y22" s="275"/>
      <c r="Z22" s="276"/>
      <c r="AA22" s="275"/>
      <c r="AB22" s="276"/>
      <c r="AC22" s="275"/>
      <c r="AD22" s="276"/>
      <c r="AE22" s="275"/>
      <c r="AF22" s="276"/>
      <c r="AG22" s="275"/>
      <c r="AH22" s="276"/>
      <c r="AI22" s="275"/>
      <c r="AJ22" s="374"/>
    </row>
    <row r="23" spans="1:36" ht="26.1" customHeight="1" x14ac:dyDescent="0.4">
      <c r="A23" s="359"/>
      <c r="B23" s="347" t="s">
        <v>5</v>
      </c>
      <c r="C23" s="348"/>
      <c r="D23" s="348"/>
      <c r="E23" s="34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1">
        <v>2500</v>
      </c>
      <c r="S23" s="311"/>
      <c r="T23" s="312">
        <f>SUM(F23:Q23)*R23</f>
        <v>0</v>
      </c>
      <c r="U23" s="312"/>
      <c r="V23" s="313"/>
      <c r="W23" s="29"/>
      <c r="X23" s="321"/>
      <c r="Y23" s="275"/>
      <c r="Z23" s="276"/>
      <c r="AA23" s="275"/>
      <c r="AB23" s="276"/>
      <c r="AC23" s="275"/>
      <c r="AD23" s="276"/>
      <c r="AE23" s="275"/>
      <c r="AF23" s="276"/>
      <c r="AG23" s="275"/>
      <c r="AH23" s="276"/>
      <c r="AI23" s="275"/>
      <c r="AJ23" s="374"/>
    </row>
    <row r="24" spans="1:36" ht="0.95" customHeight="1" x14ac:dyDescent="0.4">
      <c r="A24" s="359"/>
      <c r="B24" s="27"/>
      <c r="C24" s="27"/>
      <c r="D24" s="16"/>
      <c r="E24" s="17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18"/>
      <c r="S24" s="18"/>
      <c r="T24" s="19"/>
      <c r="U24" s="19"/>
      <c r="V24" s="21"/>
      <c r="W24" s="30"/>
      <c r="X24" s="321"/>
      <c r="Y24" s="275"/>
      <c r="Z24" s="276"/>
      <c r="AA24" s="72"/>
      <c r="AB24" s="72"/>
      <c r="AC24" s="72"/>
      <c r="AD24" s="72"/>
      <c r="AE24" s="72"/>
      <c r="AF24" s="67"/>
      <c r="AG24" s="72"/>
      <c r="AH24" s="72"/>
      <c r="AI24" s="72"/>
      <c r="AJ24" s="73"/>
    </row>
    <row r="25" spans="1:36" ht="26.1" customHeight="1" x14ac:dyDescent="0.4">
      <c r="A25" s="359"/>
      <c r="B25" s="341" t="s">
        <v>9</v>
      </c>
      <c r="C25" s="342"/>
      <c r="D25" s="342"/>
      <c r="E25" s="343"/>
      <c r="F25" s="314">
        <f>SUM(F14:G23)</f>
        <v>0</v>
      </c>
      <c r="G25" s="314"/>
      <c r="H25" s="314">
        <f>SUM(H14:I23)</f>
        <v>0</v>
      </c>
      <c r="I25" s="314"/>
      <c r="J25" s="314">
        <f>SUM(J14:K23)</f>
        <v>0</v>
      </c>
      <c r="K25" s="314"/>
      <c r="L25" s="314">
        <f>SUM(L14:M23)</f>
        <v>0</v>
      </c>
      <c r="M25" s="314"/>
      <c r="N25" s="314">
        <f>SUM(N14:O23)</f>
        <v>0</v>
      </c>
      <c r="O25" s="314"/>
      <c r="P25" s="314">
        <f>SUM(P14:Q23)</f>
        <v>0</v>
      </c>
      <c r="Q25" s="314"/>
      <c r="R25" s="375"/>
      <c r="S25" s="375"/>
      <c r="T25" s="376"/>
      <c r="U25" s="376"/>
      <c r="V25" s="377"/>
      <c r="W25" s="31"/>
      <c r="X25" s="321"/>
      <c r="Y25" s="306">
        <f>SUM(Y14:Z23)</f>
        <v>0</v>
      </c>
      <c r="Z25" s="307"/>
      <c r="AA25" s="306">
        <f>SUM(AA14:AB23)</f>
        <v>0</v>
      </c>
      <c r="AB25" s="307"/>
      <c r="AC25" s="306">
        <f>SUM(AC14:AD23)</f>
        <v>0</v>
      </c>
      <c r="AD25" s="307"/>
      <c r="AE25" s="306">
        <f>SUM(AE14:AF23)</f>
        <v>0</v>
      </c>
      <c r="AF25" s="307"/>
      <c r="AG25" s="306">
        <f>SUM(AG14:AH23)</f>
        <v>0</v>
      </c>
      <c r="AH25" s="307"/>
      <c r="AI25" s="306">
        <f>SUM(AI14:AJ23)</f>
        <v>0</v>
      </c>
      <c r="AJ25" s="380"/>
    </row>
    <row r="26" spans="1:36" ht="39.950000000000003" customHeight="1" x14ac:dyDescent="0.4">
      <c r="A26" s="360"/>
      <c r="B26" s="350" t="s">
        <v>8</v>
      </c>
      <c r="C26" s="351"/>
      <c r="D26" s="351"/>
      <c r="E26" s="352"/>
      <c r="F26" s="331">
        <f>SUM(F25:I25)</f>
        <v>0</v>
      </c>
      <c r="G26" s="332"/>
      <c r="H26" s="332"/>
      <c r="I26" s="365"/>
      <c r="J26" s="331">
        <f>SUM(J25:M25)</f>
        <v>0</v>
      </c>
      <c r="K26" s="332"/>
      <c r="L26" s="332"/>
      <c r="M26" s="365"/>
      <c r="N26" s="331">
        <f>SUM(N25:Q25)</f>
        <v>0</v>
      </c>
      <c r="O26" s="332"/>
      <c r="P26" s="332"/>
      <c r="Q26" s="332"/>
      <c r="R26" s="329">
        <f>SUM(T14:V23)</f>
        <v>0</v>
      </c>
      <c r="S26" s="330"/>
      <c r="T26" s="330"/>
      <c r="U26" s="330"/>
      <c r="V26" s="78" t="s">
        <v>13</v>
      </c>
      <c r="W26" s="32"/>
      <c r="X26" s="322"/>
      <c r="Y26" s="308">
        <f>SUM(Y25:AB25)</f>
        <v>0</v>
      </c>
      <c r="Z26" s="309"/>
      <c r="AA26" s="309"/>
      <c r="AB26" s="310"/>
      <c r="AC26" s="308">
        <f>SUM(AC25:AF25)</f>
        <v>0</v>
      </c>
      <c r="AD26" s="309"/>
      <c r="AE26" s="309"/>
      <c r="AF26" s="310"/>
      <c r="AG26" s="308">
        <f>SUM(AG25:AJ25)</f>
        <v>0</v>
      </c>
      <c r="AH26" s="309"/>
      <c r="AI26" s="309"/>
      <c r="AJ26" s="378"/>
    </row>
    <row r="27" spans="1:36" ht="6" customHeight="1" x14ac:dyDescent="0.4">
      <c r="A27" s="3"/>
      <c r="B27" s="3"/>
      <c r="C27" s="3"/>
      <c r="D27" s="7"/>
      <c r="E27" s="7"/>
      <c r="F27" s="7"/>
      <c r="G27" s="7"/>
      <c r="H27" s="7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8"/>
      <c r="AG27" s="8"/>
      <c r="AH27" s="8"/>
      <c r="AI27" s="8"/>
      <c r="AJ27" s="9"/>
    </row>
    <row r="28" spans="1:36" s="13" customFormat="1" ht="15" customHeight="1" x14ac:dyDescent="0.4">
      <c r="A28" s="301"/>
      <c r="B28" s="302"/>
      <c r="C28" s="302"/>
      <c r="D28" s="302"/>
      <c r="E28" s="302"/>
      <c r="F28" s="286" t="s">
        <v>53</v>
      </c>
      <c r="G28" s="287"/>
      <c r="H28" s="287"/>
      <c r="I28" s="287"/>
      <c r="J28" s="287"/>
      <c r="K28" s="288"/>
      <c r="L28" s="286" t="s">
        <v>90</v>
      </c>
      <c r="M28" s="287"/>
      <c r="N28" s="288"/>
      <c r="O28" s="287" t="s">
        <v>91</v>
      </c>
      <c r="P28" s="288"/>
      <c r="Q28" s="287" t="s">
        <v>55</v>
      </c>
      <c r="R28" s="287"/>
      <c r="S28" s="287"/>
      <c r="T28" s="300"/>
      <c r="U28" s="47"/>
      <c r="V28" s="280" t="s">
        <v>77</v>
      </c>
      <c r="W28" s="281"/>
      <c r="X28" s="282"/>
      <c r="Y28" s="286" t="s">
        <v>78</v>
      </c>
      <c r="Z28" s="287"/>
      <c r="AA28" s="287"/>
      <c r="AB28" s="287"/>
      <c r="AC28" s="287"/>
      <c r="AD28" s="288"/>
      <c r="AE28" s="291" t="s">
        <v>79</v>
      </c>
      <c r="AF28" s="292"/>
      <c r="AG28" s="292"/>
      <c r="AH28" s="292"/>
      <c r="AI28" s="292"/>
      <c r="AJ28" s="293"/>
    </row>
    <row r="29" spans="1:36" ht="29.1" customHeight="1" x14ac:dyDescent="0.4">
      <c r="A29" s="434" t="s">
        <v>93</v>
      </c>
      <c r="B29" s="435"/>
      <c r="C29" s="435"/>
      <c r="D29" s="435"/>
      <c r="E29" s="436"/>
      <c r="F29" s="303"/>
      <c r="G29" s="304"/>
      <c r="H29" s="304"/>
      <c r="I29" s="304"/>
      <c r="J29" s="304"/>
      <c r="K29" s="304"/>
      <c r="L29" s="353"/>
      <c r="M29" s="354"/>
      <c r="N29" s="355"/>
      <c r="O29" s="263"/>
      <c r="P29" s="264"/>
      <c r="Q29" s="262" t="str">
        <f>IFERROR(VLOOKUP(F29,リスト!C3:D12,2,FALSE),"")</f>
        <v/>
      </c>
      <c r="R29" s="262"/>
      <c r="S29" s="262"/>
      <c r="T29" s="45" t="s">
        <v>13</v>
      </c>
      <c r="U29" s="46"/>
      <c r="V29" s="283"/>
      <c r="W29" s="284"/>
      <c r="X29" s="285"/>
      <c r="Y29" s="289"/>
      <c r="Z29" s="289"/>
      <c r="AA29" s="289"/>
      <c r="AB29" s="289"/>
      <c r="AC29" s="289"/>
      <c r="AD29" s="290"/>
      <c r="AE29" s="294"/>
      <c r="AF29" s="295"/>
      <c r="AG29" s="295"/>
      <c r="AH29" s="295"/>
      <c r="AI29" s="295"/>
      <c r="AJ29" s="296"/>
    </row>
    <row r="30" spans="1:36" ht="29.1" customHeight="1" x14ac:dyDescent="0.4">
      <c r="A30" s="437"/>
      <c r="B30" s="438"/>
      <c r="C30" s="438"/>
      <c r="D30" s="438"/>
      <c r="E30" s="439"/>
      <c r="F30" s="303"/>
      <c r="G30" s="304"/>
      <c r="H30" s="304"/>
      <c r="I30" s="304"/>
      <c r="J30" s="304"/>
      <c r="K30" s="304"/>
      <c r="L30" s="265"/>
      <c r="M30" s="266"/>
      <c r="N30" s="267"/>
      <c r="O30" s="268"/>
      <c r="P30" s="269"/>
      <c r="Q30" s="262" t="str">
        <f>IFERROR(VLOOKUP(F30,リスト!C4:D13,2,FALSE),"")</f>
        <v/>
      </c>
      <c r="R30" s="262"/>
      <c r="S30" s="262"/>
      <c r="T30" s="44" t="s">
        <v>13</v>
      </c>
      <c r="U30" s="46"/>
      <c r="V30" s="428" t="s">
        <v>141</v>
      </c>
      <c r="W30" s="429"/>
      <c r="X30" s="429"/>
      <c r="Y30" s="429" t="s">
        <v>54</v>
      </c>
      <c r="Z30" s="429"/>
      <c r="AA30" s="429"/>
      <c r="AB30" s="69"/>
      <c r="AC30" s="430" t="s">
        <v>142</v>
      </c>
      <c r="AD30" s="431"/>
      <c r="AE30" s="298"/>
      <c r="AF30" s="299"/>
      <c r="AG30" s="299"/>
      <c r="AH30" s="299"/>
      <c r="AI30" s="299"/>
      <c r="AJ30" s="41" t="s">
        <v>13</v>
      </c>
    </row>
    <row r="31" spans="1:36" ht="29.1" customHeight="1" x14ac:dyDescent="0.4">
      <c r="A31" s="434" t="s">
        <v>47</v>
      </c>
      <c r="B31" s="435"/>
      <c r="C31" s="435"/>
      <c r="D31" s="435"/>
      <c r="E31" s="436"/>
      <c r="F31" s="303"/>
      <c r="G31" s="304"/>
      <c r="H31" s="304"/>
      <c r="I31" s="304"/>
      <c r="J31" s="304"/>
      <c r="K31" s="305"/>
      <c r="L31" s="452"/>
      <c r="M31" s="263"/>
      <c r="N31" s="63" t="s">
        <v>92</v>
      </c>
      <c r="O31" s="258" t="str">
        <f>IFERROR(VLOOKUP(F31,リスト!F3:G6,2,FALSE),"")</f>
        <v/>
      </c>
      <c r="P31" s="259"/>
      <c r="Q31" s="262" t="str">
        <f>IFERROR(L31*O31,"")</f>
        <v/>
      </c>
      <c r="R31" s="262"/>
      <c r="S31" s="262"/>
      <c r="T31" s="45" t="s">
        <v>13</v>
      </c>
      <c r="U31" s="46"/>
      <c r="V31" s="297" t="s">
        <v>163</v>
      </c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</row>
    <row r="32" spans="1:36" ht="29.1" customHeight="1" x14ac:dyDescent="0.4">
      <c r="A32" s="437"/>
      <c r="B32" s="438"/>
      <c r="C32" s="438"/>
      <c r="D32" s="438"/>
      <c r="E32" s="439"/>
      <c r="F32" s="303"/>
      <c r="G32" s="304"/>
      <c r="H32" s="304"/>
      <c r="I32" s="304"/>
      <c r="J32" s="304"/>
      <c r="K32" s="305"/>
      <c r="L32" s="452"/>
      <c r="M32" s="263"/>
      <c r="N32" s="63" t="s">
        <v>92</v>
      </c>
      <c r="O32" s="258" t="str">
        <f>IFERROR(VLOOKUP(F32,リスト!F4:G7,2,FALSE),"")</f>
        <v/>
      </c>
      <c r="P32" s="259"/>
      <c r="Q32" s="262" t="str">
        <f t="shared" ref="Q32:Q34" si="1">IFERROR(L32*O32,"")</f>
        <v/>
      </c>
      <c r="R32" s="262"/>
      <c r="S32" s="262"/>
      <c r="T32" s="44" t="s">
        <v>13</v>
      </c>
      <c r="U32" s="46"/>
      <c r="V32" s="443" t="s">
        <v>80</v>
      </c>
      <c r="W32" s="444"/>
      <c r="X32" s="445"/>
      <c r="Y32" s="432"/>
      <c r="Z32" s="433"/>
      <c r="AA32" s="42" t="s">
        <v>21</v>
      </c>
      <c r="AB32" s="33" t="s">
        <v>22</v>
      </c>
      <c r="AC32" s="76"/>
      <c r="AD32" s="43" t="s">
        <v>18</v>
      </c>
      <c r="AE32" s="446"/>
      <c r="AF32" s="447"/>
      <c r="AG32" s="447"/>
      <c r="AH32" s="447"/>
      <c r="AI32" s="447"/>
      <c r="AJ32" s="40" t="s">
        <v>13</v>
      </c>
    </row>
    <row r="33" spans="1:36" ht="29.1" customHeight="1" x14ac:dyDescent="0.4">
      <c r="A33" s="434" t="s">
        <v>72</v>
      </c>
      <c r="B33" s="435"/>
      <c r="C33" s="435"/>
      <c r="D33" s="435"/>
      <c r="E33" s="436"/>
      <c r="F33" s="303"/>
      <c r="G33" s="304"/>
      <c r="H33" s="304"/>
      <c r="I33" s="304"/>
      <c r="J33" s="304"/>
      <c r="K33" s="305"/>
      <c r="L33" s="452"/>
      <c r="M33" s="263"/>
      <c r="N33" s="63" t="s">
        <v>92</v>
      </c>
      <c r="O33" s="258" t="str">
        <f>IFERROR(VLOOKUP(F33,リスト!J3:K5,2,FALSE),"")</f>
        <v/>
      </c>
      <c r="P33" s="259"/>
      <c r="Q33" s="262" t="str">
        <f t="shared" si="1"/>
        <v/>
      </c>
      <c r="R33" s="262"/>
      <c r="S33" s="262"/>
      <c r="T33" s="45" t="s">
        <v>13</v>
      </c>
      <c r="U33" s="46"/>
      <c r="V33" s="448" t="s">
        <v>164</v>
      </c>
      <c r="W33" s="448"/>
      <c r="X33" s="448"/>
      <c r="Y33" s="448"/>
      <c r="Z33" s="448"/>
      <c r="AA33" s="448"/>
      <c r="AB33" s="448"/>
      <c r="AC33" s="448"/>
      <c r="AD33" s="448"/>
      <c r="AE33" s="448"/>
      <c r="AF33" s="448"/>
      <c r="AG33" s="448"/>
      <c r="AH33" s="448"/>
      <c r="AI33" s="448"/>
      <c r="AJ33" s="448"/>
    </row>
    <row r="34" spans="1:36" ht="29.1" customHeight="1" x14ac:dyDescent="0.4">
      <c r="A34" s="440"/>
      <c r="B34" s="441"/>
      <c r="C34" s="441"/>
      <c r="D34" s="441"/>
      <c r="E34" s="442"/>
      <c r="F34" s="449"/>
      <c r="G34" s="450"/>
      <c r="H34" s="450"/>
      <c r="I34" s="450"/>
      <c r="J34" s="450"/>
      <c r="K34" s="451"/>
      <c r="L34" s="453"/>
      <c r="M34" s="454"/>
      <c r="N34" s="64" t="s">
        <v>92</v>
      </c>
      <c r="O34" s="426" t="str">
        <f>IFERROR(VLOOKUP(F34,リスト!J4:K6,2,FALSE),"")</f>
        <v/>
      </c>
      <c r="P34" s="427"/>
      <c r="Q34" s="260" t="str">
        <f t="shared" si="1"/>
        <v/>
      </c>
      <c r="R34" s="261"/>
      <c r="S34" s="261"/>
      <c r="T34" s="41" t="s">
        <v>13</v>
      </c>
      <c r="U34" s="46"/>
      <c r="V34" s="9"/>
      <c r="W34" s="6"/>
      <c r="X34" s="6"/>
      <c r="Y34" s="6"/>
      <c r="Z34" s="6"/>
      <c r="AA34" s="6"/>
      <c r="AB34" s="6"/>
      <c r="AC34" s="6"/>
      <c r="AD34" s="6"/>
      <c r="AE34" s="6"/>
      <c r="AF34" s="8"/>
      <c r="AG34" s="8"/>
      <c r="AH34" s="8"/>
      <c r="AI34" s="8"/>
      <c r="AJ34" s="9"/>
    </row>
    <row r="35" spans="1:36" ht="8.1" customHeight="1" x14ac:dyDescent="0.4">
      <c r="A35" s="20"/>
      <c r="B35" s="3"/>
      <c r="C35" s="3"/>
      <c r="D35" s="7"/>
      <c r="E35" s="7"/>
      <c r="F35" s="7"/>
      <c r="G35" s="7"/>
      <c r="H35" s="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8"/>
      <c r="AG35" s="8"/>
      <c r="AH35" s="8"/>
      <c r="AI35" s="8"/>
      <c r="AJ35" s="9"/>
    </row>
    <row r="36" spans="1:36" s="13" customFormat="1" ht="20.100000000000001" customHeight="1" x14ac:dyDescent="0.4">
      <c r="A36" s="77"/>
      <c r="B36" s="272" t="s">
        <v>19</v>
      </c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4"/>
      <c r="O36" s="270" t="s">
        <v>81</v>
      </c>
      <c r="P36" s="271"/>
      <c r="Q36" s="270" t="s">
        <v>150</v>
      </c>
      <c r="R36" s="458"/>
      <c r="S36" s="287" t="s">
        <v>149</v>
      </c>
      <c r="T36" s="287"/>
      <c r="U36" s="458" t="s">
        <v>148</v>
      </c>
      <c r="V36" s="458"/>
      <c r="W36" s="458" t="s">
        <v>147</v>
      </c>
      <c r="X36" s="458"/>
      <c r="Y36" s="271"/>
      <c r="Z36" s="270" t="s">
        <v>82</v>
      </c>
      <c r="AA36" s="271"/>
      <c r="AB36" s="286" t="s">
        <v>83</v>
      </c>
      <c r="AC36" s="287"/>
      <c r="AD36" s="287"/>
      <c r="AE36" s="287"/>
      <c r="AF36" s="287"/>
      <c r="AG36" s="287"/>
      <c r="AH36" s="287"/>
      <c r="AI36" s="287"/>
      <c r="AJ36" s="300"/>
    </row>
    <row r="37" spans="1:36" s="13" customFormat="1" ht="23.1" customHeight="1" x14ac:dyDescent="0.4">
      <c r="A37" s="277">
        <v>1</v>
      </c>
      <c r="B37" s="465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7"/>
      <c r="O37" s="459" t="s">
        <v>151</v>
      </c>
      <c r="P37" s="460"/>
      <c r="Q37" s="459" t="s">
        <v>151</v>
      </c>
      <c r="R37" s="460"/>
      <c r="S37" s="459" t="s">
        <v>151</v>
      </c>
      <c r="T37" s="460"/>
      <c r="U37" s="474" t="s">
        <v>151</v>
      </c>
      <c r="V37" s="475"/>
      <c r="W37" s="459" t="s">
        <v>151</v>
      </c>
      <c r="X37" s="471"/>
      <c r="Y37" s="460"/>
      <c r="Z37" s="456" t="s">
        <v>151</v>
      </c>
      <c r="AA37" s="456"/>
      <c r="AB37" s="80"/>
      <c r="AC37" s="252" t="s">
        <v>155</v>
      </c>
      <c r="AD37" s="252"/>
      <c r="AE37" s="252"/>
      <c r="AF37" s="256"/>
      <c r="AG37" s="256"/>
      <c r="AH37" s="256"/>
      <c r="AI37" s="256"/>
      <c r="AJ37" s="257"/>
    </row>
    <row r="38" spans="1:36" s="13" customFormat="1" ht="23.1" customHeight="1" x14ac:dyDescent="0.4">
      <c r="A38" s="279"/>
      <c r="B38" s="468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70"/>
      <c r="O38" s="461"/>
      <c r="P38" s="462"/>
      <c r="Q38" s="461"/>
      <c r="R38" s="462"/>
      <c r="S38" s="461"/>
      <c r="T38" s="462"/>
      <c r="U38" s="476"/>
      <c r="V38" s="477"/>
      <c r="W38" s="461"/>
      <c r="X38" s="472"/>
      <c r="Y38" s="462"/>
      <c r="Z38" s="456"/>
      <c r="AA38" s="456"/>
      <c r="AB38" s="81"/>
      <c r="AC38" s="251" t="s">
        <v>156</v>
      </c>
      <c r="AD38" s="251"/>
      <c r="AE38" s="251"/>
      <c r="AF38" s="254" t="s">
        <v>146</v>
      </c>
      <c r="AG38" s="254"/>
      <c r="AH38" s="254" t="s">
        <v>160</v>
      </c>
      <c r="AI38" s="254"/>
      <c r="AJ38" s="255"/>
    </row>
    <row r="39" spans="1:36" s="13" customFormat="1" ht="23.1" customHeight="1" x14ac:dyDescent="0.4">
      <c r="A39" s="277">
        <v>2</v>
      </c>
      <c r="B39" s="465"/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  <c r="N39" s="467"/>
      <c r="O39" s="459" t="s">
        <v>151</v>
      </c>
      <c r="P39" s="460"/>
      <c r="Q39" s="459" t="s">
        <v>151</v>
      </c>
      <c r="R39" s="460"/>
      <c r="S39" s="459" t="s">
        <v>151</v>
      </c>
      <c r="T39" s="460"/>
      <c r="U39" s="474" t="s">
        <v>151</v>
      </c>
      <c r="V39" s="475"/>
      <c r="W39" s="459" t="s">
        <v>151</v>
      </c>
      <c r="X39" s="471"/>
      <c r="Y39" s="460"/>
      <c r="Z39" s="456" t="s">
        <v>151</v>
      </c>
      <c r="AA39" s="456"/>
      <c r="AB39" s="80"/>
      <c r="AC39" s="252" t="s">
        <v>155</v>
      </c>
      <c r="AD39" s="252"/>
      <c r="AE39" s="252"/>
      <c r="AF39" s="256"/>
      <c r="AG39" s="256"/>
      <c r="AH39" s="256"/>
      <c r="AI39" s="256"/>
      <c r="AJ39" s="257"/>
    </row>
    <row r="40" spans="1:36" s="13" customFormat="1" ht="23.1" customHeight="1" x14ac:dyDescent="0.4">
      <c r="A40" s="279"/>
      <c r="B40" s="468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70"/>
      <c r="O40" s="461"/>
      <c r="P40" s="462"/>
      <c r="Q40" s="461"/>
      <c r="R40" s="462"/>
      <c r="S40" s="461"/>
      <c r="T40" s="462"/>
      <c r="U40" s="476"/>
      <c r="V40" s="477"/>
      <c r="W40" s="461"/>
      <c r="X40" s="472"/>
      <c r="Y40" s="462"/>
      <c r="Z40" s="456"/>
      <c r="AA40" s="456"/>
      <c r="AB40" s="81"/>
      <c r="AC40" s="251" t="s">
        <v>156</v>
      </c>
      <c r="AD40" s="251"/>
      <c r="AE40" s="251"/>
      <c r="AF40" s="254" t="s">
        <v>146</v>
      </c>
      <c r="AG40" s="254"/>
      <c r="AH40" s="254" t="s">
        <v>160</v>
      </c>
      <c r="AI40" s="254"/>
      <c r="AJ40" s="255"/>
    </row>
    <row r="41" spans="1:36" s="13" customFormat="1" ht="23.1" customHeight="1" x14ac:dyDescent="0.4">
      <c r="A41" s="277">
        <v>3</v>
      </c>
      <c r="B41" s="465"/>
      <c r="C41" s="466"/>
      <c r="D41" s="466"/>
      <c r="E41" s="466"/>
      <c r="F41" s="466"/>
      <c r="G41" s="466"/>
      <c r="H41" s="466"/>
      <c r="I41" s="466"/>
      <c r="J41" s="466"/>
      <c r="K41" s="466"/>
      <c r="L41" s="466"/>
      <c r="M41" s="466"/>
      <c r="N41" s="467"/>
      <c r="O41" s="459" t="s">
        <v>151</v>
      </c>
      <c r="P41" s="460"/>
      <c r="Q41" s="459" t="s">
        <v>151</v>
      </c>
      <c r="R41" s="460"/>
      <c r="S41" s="459" t="s">
        <v>151</v>
      </c>
      <c r="T41" s="460"/>
      <c r="U41" s="474" t="s">
        <v>151</v>
      </c>
      <c r="V41" s="475"/>
      <c r="W41" s="459" t="s">
        <v>151</v>
      </c>
      <c r="X41" s="471"/>
      <c r="Y41" s="460"/>
      <c r="Z41" s="456" t="s">
        <v>151</v>
      </c>
      <c r="AA41" s="456"/>
      <c r="AB41" s="80"/>
      <c r="AC41" s="252" t="s">
        <v>155</v>
      </c>
      <c r="AD41" s="252"/>
      <c r="AE41" s="252"/>
      <c r="AF41" s="256"/>
      <c r="AG41" s="256"/>
      <c r="AH41" s="256"/>
      <c r="AI41" s="256"/>
      <c r="AJ41" s="257"/>
    </row>
    <row r="42" spans="1:36" s="13" customFormat="1" ht="23.1" customHeight="1" x14ac:dyDescent="0.4">
      <c r="A42" s="278"/>
      <c r="B42" s="480"/>
      <c r="C42" s="481"/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2"/>
      <c r="O42" s="463"/>
      <c r="P42" s="464"/>
      <c r="Q42" s="463"/>
      <c r="R42" s="464"/>
      <c r="S42" s="463"/>
      <c r="T42" s="464"/>
      <c r="U42" s="478"/>
      <c r="V42" s="479"/>
      <c r="W42" s="463"/>
      <c r="X42" s="473"/>
      <c r="Y42" s="464"/>
      <c r="Z42" s="457"/>
      <c r="AA42" s="457"/>
      <c r="AB42" s="82"/>
      <c r="AC42" s="253" t="s">
        <v>156</v>
      </c>
      <c r="AD42" s="253"/>
      <c r="AE42" s="253"/>
      <c r="AF42" s="254" t="s">
        <v>146</v>
      </c>
      <c r="AG42" s="254"/>
      <c r="AH42" s="254" t="s">
        <v>160</v>
      </c>
      <c r="AI42" s="254"/>
      <c r="AJ42" s="255"/>
    </row>
    <row r="43" spans="1:36" s="13" customFormat="1" ht="23.1" customHeight="1" x14ac:dyDescent="0.4">
      <c r="A43" s="455" t="s">
        <v>143</v>
      </c>
      <c r="B43" s="455"/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  <c r="AD43" s="455"/>
      <c r="AE43" s="455"/>
      <c r="AF43" s="455"/>
      <c r="AG43" s="455"/>
      <c r="AH43" s="455"/>
      <c r="AI43" s="455"/>
      <c r="AJ43" s="455"/>
    </row>
    <row r="44" spans="1:36" ht="8.1" customHeight="1" x14ac:dyDescent="0.4">
      <c r="A44" s="3"/>
      <c r="B44" s="3"/>
      <c r="C44" s="3"/>
      <c r="D44" s="7"/>
      <c r="E44" s="7"/>
      <c r="F44" s="7"/>
      <c r="G44" s="7"/>
      <c r="H44" s="7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6" ht="15" customHeight="1" x14ac:dyDescent="0.4">
      <c r="A45" s="333" t="s">
        <v>87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5"/>
      <c r="AA45" s="5"/>
      <c r="AB45" s="5"/>
      <c r="AC45" s="5"/>
      <c r="AD45" s="5"/>
      <c r="AE45" s="5"/>
      <c r="AF45" s="5"/>
      <c r="AG45" s="5"/>
    </row>
    <row r="46" spans="1:36" ht="24.95" customHeight="1" x14ac:dyDescent="0.4">
      <c r="A46" s="336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337"/>
      <c r="AA46" s="5"/>
      <c r="AB46" s="5"/>
      <c r="AC46" s="5"/>
      <c r="AD46" s="5"/>
      <c r="AE46" s="5"/>
      <c r="AF46" s="5"/>
      <c r="AG46" s="5"/>
    </row>
    <row r="47" spans="1:36" ht="24.95" customHeight="1" x14ac:dyDescent="0.15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40"/>
      <c r="AA47" s="11"/>
      <c r="AB47" s="11"/>
      <c r="AC47" s="11"/>
      <c r="AD47" s="11"/>
      <c r="AE47" s="11"/>
      <c r="AF47" s="11"/>
      <c r="AG47" s="11"/>
    </row>
    <row r="48" spans="1:36" ht="18" customHeight="1" x14ac:dyDescent="0.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2"/>
      <c r="R48" s="14"/>
      <c r="S48" s="14"/>
      <c r="T48" s="14"/>
      <c r="U48" s="14"/>
      <c r="V48" s="14"/>
      <c r="W48" s="14"/>
      <c r="X48" s="14"/>
      <c r="Y48" s="11"/>
      <c r="Z48" s="11"/>
      <c r="AA48" s="11"/>
      <c r="AB48" s="11"/>
      <c r="AC48" s="11"/>
      <c r="AD48" s="11"/>
      <c r="AE48" s="11"/>
      <c r="AF48" s="11"/>
      <c r="AG48" s="11"/>
    </row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</sheetData>
  <mergeCells count="316">
    <mergeCell ref="S39:T40"/>
    <mergeCell ref="S41:T42"/>
    <mergeCell ref="B41:N42"/>
    <mergeCell ref="AB36:AJ36"/>
    <mergeCell ref="AC37:AE37"/>
    <mergeCell ref="A43:AJ43"/>
    <mergeCell ref="Z36:AA36"/>
    <mergeCell ref="Z37:AA38"/>
    <mergeCell ref="Z39:AA40"/>
    <mergeCell ref="Z41:AA42"/>
    <mergeCell ref="W36:Y36"/>
    <mergeCell ref="O37:P38"/>
    <mergeCell ref="O39:P40"/>
    <mergeCell ref="O41:P42"/>
    <mergeCell ref="B37:N38"/>
    <mergeCell ref="B39:N40"/>
    <mergeCell ref="S37:T38"/>
    <mergeCell ref="Q36:R36"/>
    <mergeCell ref="Q39:R40"/>
    <mergeCell ref="Q41:R42"/>
    <mergeCell ref="W37:Y38"/>
    <mergeCell ref="W39:Y40"/>
    <mergeCell ref="W41:Y42"/>
    <mergeCell ref="U36:V36"/>
    <mergeCell ref="U37:V38"/>
    <mergeCell ref="U39:V40"/>
    <mergeCell ref="U41:V42"/>
    <mergeCell ref="S36:T36"/>
    <mergeCell ref="Q37:R38"/>
    <mergeCell ref="AE32:AI32"/>
    <mergeCell ref="V33:AJ33"/>
    <mergeCell ref="F32:K32"/>
    <mergeCell ref="F33:K33"/>
    <mergeCell ref="F34:K34"/>
    <mergeCell ref="L31:M31"/>
    <mergeCell ref="L32:M32"/>
    <mergeCell ref="L33:M33"/>
    <mergeCell ref="L34:M34"/>
    <mergeCell ref="J22:K22"/>
    <mergeCell ref="O34:P34"/>
    <mergeCell ref="V30:X30"/>
    <mergeCell ref="Y30:AA30"/>
    <mergeCell ref="AC30:AD30"/>
    <mergeCell ref="Y32:Z32"/>
    <mergeCell ref="A29:E30"/>
    <mergeCell ref="A31:E32"/>
    <mergeCell ref="A33:E34"/>
    <mergeCell ref="V32:X32"/>
    <mergeCell ref="L13:M13"/>
    <mergeCell ref="J14:K14"/>
    <mergeCell ref="L14:M14"/>
    <mergeCell ref="F12:I12"/>
    <mergeCell ref="F13:G13"/>
    <mergeCell ref="H13:I13"/>
    <mergeCell ref="F14:G14"/>
    <mergeCell ref="H14:I14"/>
    <mergeCell ref="L28:N28"/>
    <mergeCell ref="J15:K15"/>
    <mergeCell ref="J12:M12"/>
    <mergeCell ref="J13:K13"/>
    <mergeCell ref="N18:O18"/>
    <mergeCell ref="J19:K19"/>
    <mergeCell ref="N17:O17"/>
    <mergeCell ref="L22:M22"/>
    <mergeCell ref="J26:M26"/>
    <mergeCell ref="F28:K28"/>
    <mergeCell ref="O28:P28"/>
    <mergeCell ref="F20:G20"/>
    <mergeCell ref="H20:I20"/>
    <mergeCell ref="F21:G21"/>
    <mergeCell ref="H21:I21"/>
    <mergeCell ref="F22:G22"/>
    <mergeCell ref="T5:AJ5"/>
    <mergeCell ref="T8:V10"/>
    <mergeCell ref="W8:AJ10"/>
    <mergeCell ref="F8:S8"/>
    <mergeCell ref="D9:S10"/>
    <mergeCell ref="T6:V7"/>
    <mergeCell ref="W6:AA7"/>
    <mergeCell ref="D5:S7"/>
    <mergeCell ref="AB6:AB7"/>
    <mergeCell ref="AC6:AF7"/>
    <mergeCell ref="AG6:AJ7"/>
    <mergeCell ref="D8:E8"/>
    <mergeCell ref="AE14:AF14"/>
    <mergeCell ref="AC12:AF12"/>
    <mergeCell ref="AG12:AJ12"/>
    <mergeCell ref="AA15:AB15"/>
    <mergeCell ref="Y12:AB12"/>
    <mergeCell ref="Y13:Z13"/>
    <mergeCell ref="AA13:AB13"/>
    <mergeCell ref="Y14:Z14"/>
    <mergeCell ref="Y15:Z15"/>
    <mergeCell ref="AD2:AD3"/>
    <mergeCell ref="AI2:AJ2"/>
    <mergeCell ref="AI3:AJ3"/>
    <mergeCell ref="F2:AC3"/>
    <mergeCell ref="AE2:AE3"/>
    <mergeCell ref="AH2:AH3"/>
    <mergeCell ref="AG2:AG3"/>
    <mergeCell ref="AF2:AF3"/>
    <mergeCell ref="A3:E3"/>
    <mergeCell ref="AG26:AJ26"/>
    <mergeCell ref="AC26:AF26"/>
    <mergeCell ref="AG13:AH13"/>
    <mergeCell ref="AI13:AJ13"/>
    <mergeCell ref="AG14:AH14"/>
    <mergeCell ref="AI14:AJ14"/>
    <mergeCell ref="AG15:AH15"/>
    <mergeCell ref="AI15:AJ15"/>
    <mergeCell ref="AG16:AH16"/>
    <mergeCell ref="AI16:AJ16"/>
    <mergeCell ref="AG17:AH17"/>
    <mergeCell ref="AI17:AJ17"/>
    <mergeCell ref="AG18:AH18"/>
    <mergeCell ref="AI18:AJ18"/>
    <mergeCell ref="AG19:AH19"/>
    <mergeCell ref="AI21:AJ21"/>
    <mergeCell ref="AG22:AH22"/>
    <mergeCell ref="AI22:AJ22"/>
    <mergeCell ref="AG23:AH23"/>
    <mergeCell ref="AI23:AJ23"/>
    <mergeCell ref="AI25:AJ25"/>
    <mergeCell ref="AC16:AD16"/>
    <mergeCell ref="AE16:AF16"/>
    <mergeCell ref="AC17:AD17"/>
    <mergeCell ref="AE17:AF17"/>
    <mergeCell ref="AC18:AD18"/>
    <mergeCell ref="AE18:AF18"/>
    <mergeCell ref="AC19:AD19"/>
    <mergeCell ref="AE19:AF19"/>
    <mergeCell ref="AG25:AH25"/>
    <mergeCell ref="AC20:AD20"/>
    <mergeCell ref="AE20:AF20"/>
    <mergeCell ref="AC21:AD21"/>
    <mergeCell ref="AE21:AF21"/>
    <mergeCell ref="AC22:AD22"/>
    <mergeCell ref="AE22:AF22"/>
    <mergeCell ref="AC23:AD23"/>
    <mergeCell ref="AE23:AF23"/>
    <mergeCell ref="AC25:AD25"/>
    <mergeCell ref="AE25:AF25"/>
    <mergeCell ref="AI19:AJ19"/>
    <mergeCell ref="AG20:AH20"/>
    <mergeCell ref="AI20:AJ20"/>
    <mergeCell ref="AG21:AH21"/>
    <mergeCell ref="AC15:AD15"/>
    <mergeCell ref="AC13:AD13"/>
    <mergeCell ref="T23:V23"/>
    <mergeCell ref="R25:S25"/>
    <mergeCell ref="T25:V25"/>
    <mergeCell ref="Y20:Z20"/>
    <mergeCell ref="Y21:Z21"/>
    <mergeCell ref="Y22:Z22"/>
    <mergeCell ref="Y23:Z23"/>
    <mergeCell ref="T22:V22"/>
    <mergeCell ref="R23:S23"/>
    <mergeCell ref="T17:V17"/>
    <mergeCell ref="R18:S18"/>
    <mergeCell ref="T18:V18"/>
    <mergeCell ref="R19:S19"/>
    <mergeCell ref="T19:V19"/>
    <mergeCell ref="R20:S20"/>
    <mergeCell ref="T20:V20"/>
    <mergeCell ref="AE13:AF13"/>
    <mergeCell ref="AC14:AD14"/>
    <mergeCell ref="A5:C7"/>
    <mergeCell ref="A12:A26"/>
    <mergeCell ref="B13:E13"/>
    <mergeCell ref="B12:E12"/>
    <mergeCell ref="B14:E14"/>
    <mergeCell ref="B15:E15"/>
    <mergeCell ref="B16:E16"/>
    <mergeCell ref="B17:E17"/>
    <mergeCell ref="F16:G16"/>
    <mergeCell ref="F26:I26"/>
    <mergeCell ref="A8:C10"/>
    <mergeCell ref="F15:G15"/>
    <mergeCell ref="H15:I15"/>
    <mergeCell ref="H16:I16"/>
    <mergeCell ref="F17:G17"/>
    <mergeCell ref="H17:I17"/>
    <mergeCell ref="H18:I18"/>
    <mergeCell ref="F19:G19"/>
    <mergeCell ref="H19:I19"/>
    <mergeCell ref="H22:I22"/>
    <mergeCell ref="F23:G23"/>
    <mergeCell ref="H23:I23"/>
    <mergeCell ref="F18:G18"/>
    <mergeCell ref="A45:Z47"/>
    <mergeCell ref="B18:E18"/>
    <mergeCell ref="B19:E19"/>
    <mergeCell ref="B20:E20"/>
    <mergeCell ref="B21:E21"/>
    <mergeCell ref="B22:E22"/>
    <mergeCell ref="B23:E23"/>
    <mergeCell ref="B25:E25"/>
    <mergeCell ref="B26:E26"/>
    <mergeCell ref="J23:K23"/>
    <mergeCell ref="L23:M23"/>
    <mergeCell ref="F25:G25"/>
    <mergeCell ref="H25:I25"/>
    <mergeCell ref="N21:O21"/>
    <mergeCell ref="P21:Q21"/>
    <mergeCell ref="N22:O22"/>
    <mergeCell ref="P22:Q22"/>
    <mergeCell ref="L19:M19"/>
    <mergeCell ref="J20:K20"/>
    <mergeCell ref="L29:N29"/>
    <mergeCell ref="L18:M18"/>
    <mergeCell ref="L20:M20"/>
    <mergeCell ref="J21:K21"/>
    <mergeCell ref="L21:M21"/>
    <mergeCell ref="X12:X26"/>
    <mergeCell ref="N23:O23"/>
    <mergeCell ref="P23:Q23"/>
    <mergeCell ref="N25:O25"/>
    <mergeCell ref="P25:Q25"/>
    <mergeCell ref="R12:S13"/>
    <mergeCell ref="T12:V13"/>
    <mergeCell ref="R14:S14"/>
    <mergeCell ref="T14:V14"/>
    <mergeCell ref="R15:S15"/>
    <mergeCell ref="T15:V15"/>
    <mergeCell ref="R16:S16"/>
    <mergeCell ref="T16:V16"/>
    <mergeCell ref="R17:S17"/>
    <mergeCell ref="R26:U26"/>
    <mergeCell ref="N26:Q26"/>
    <mergeCell ref="N20:O20"/>
    <mergeCell ref="P20:Q20"/>
    <mergeCell ref="P17:Q17"/>
    <mergeCell ref="P18:Q18"/>
    <mergeCell ref="N19:O19"/>
    <mergeCell ref="P19:Q19"/>
    <mergeCell ref="Y26:AB26"/>
    <mergeCell ref="R21:S21"/>
    <mergeCell ref="T21:V21"/>
    <mergeCell ref="R22:S22"/>
    <mergeCell ref="J25:K25"/>
    <mergeCell ref="L25:M25"/>
    <mergeCell ref="N12:Q12"/>
    <mergeCell ref="N13:O13"/>
    <mergeCell ref="P13:Q13"/>
    <mergeCell ref="N14:O14"/>
    <mergeCell ref="P14:Q14"/>
    <mergeCell ref="N15:O15"/>
    <mergeCell ref="P15:Q15"/>
    <mergeCell ref="N16:O16"/>
    <mergeCell ref="P16:Q16"/>
    <mergeCell ref="J16:K16"/>
    <mergeCell ref="L16:M16"/>
    <mergeCell ref="J17:K17"/>
    <mergeCell ref="L17:M17"/>
    <mergeCell ref="J18:K18"/>
    <mergeCell ref="L15:M15"/>
    <mergeCell ref="Y24:Z24"/>
    <mergeCell ref="Y25:Z25"/>
    <mergeCell ref="AA14:AB14"/>
    <mergeCell ref="AA16:AB16"/>
    <mergeCell ref="AA17:AB17"/>
    <mergeCell ref="AA18:AB18"/>
    <mergeCell ref="AA19:AB19"/>
    <mergeCell ref="AA20:AB20"/>
    <mergeCell ref="AA21:AB21"/>
    <mergeCell ref="AA22:AB22"/>
    <mergeCell ref="AA23:AB23"/>
    <mergeCell ref="AA25:AB25"/>
    <mergeCell ref="Y16:Z16"/>
    <mergeCell ref="Y17:Z17"/>
    <mergeCell ref="Y18:Z18"/>
    <mergeCell ref="Y19:Z19"/>
    <mergeCell ref="AE15:AF15"/>
    <mergeCell ref="A41:A42"/>
    <mergeCell ref="A37:A38"/>
    <mergeCell ref="O32:P32"/>
    <mergeCell ref="O33:P33"/>
    <mergeCell ref="Q29:S29"/>
    <mergeCell ref="Q30:S30"/>
    <mergeCell ref="V28:X29"/>
    <mergeCell ref="Y28:AD28"/>
    <mergeCell ref="Y29:AD29"/>
    <mergeCell ref="AE28:AJ28"/>
    <mergeCell ref="AE29:AJ29"/>
    <mergeCell ref="V31:AJ31"/>
    <mergeCell ref="AE30:AI30"/>
    <mergeCell ref="A39:A40"/>
    <mergeCell ref="Q28:T28"/>
    <mergeCell ref="A28:E28"/>
    <mergeCell ref="F29:K29"/>
    <mergeCell ref="F30:K30"/>
    <mergeCell ref="F31:K31"/>
    <mergeCell ref="O31:P31"/>
    <mergeCell ref="Q34:S34"/>
    <mergeCell ref="Q31:S31"/>
    <mergeCell ref="Q32:S32"/>
    <mergeCell ref="Q33:S33"/>
    <mergeCell ref="O29:P29"/>
    <mergeCell ref="L30:N30"/>
    <mergeCell ref="O30:P30"/>
    <mergeCell ref="O36:P36"/>
    <mergeCell ref="B36:N36"/>
    <mergeCell ref="AC38:AE38"/>
    <mergeCell ref="AC39:AE39"/>
    <mergeCell ref="AC40:AE40"/>
    <mergeCell ref="AC41:AE41"/>
    <mergeCell ref="AC42:AE42"/>
    <mergeCell ref="AF38:AG38"/>
    <mergeCell ref="AH38:AJ38"/>
    <mergeCell ref="AF37:AJ37"/>
    <mergeCell ref="AF39:AJ39"/>
    <mergeCell ref="AF40:AG40"/>
    <mergeCell ref="AH40:AJ40"/>
    <mergeCell ref="AF41:AJ41"/>
    <mergeCell ref="AF42:AG42"/>
    <mergeCell ref="AH42:AJ42"/>
  </mergeCells>
  <phoneticPr fontId="1"/>
  <pageMargins left="0.59055118110236227" right="0.39370078740157483" top="0.39370078740157483" bottom="0.11811023622047245" header="0.31496062992125984" footer="0.31496062992125984"/>
  <pageSetup paperSize="9" scale="8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101" r:id="rId4" name="CheckBox1">
          <controlPr defaultSize="0" autoLine="0" r:id="rId5">
            <anchor moveWithCells="1" sizeWithCells="1">
              <from>
                <xdr:col>25</xdr:col>
                <xdr:colOff>209550</xdr:colOff>
                <xdr:row>38</xdr:row>
                <xdr:rowOff>0</xdr:rowOff>
              </from>
              <to>
                <xdr:col>30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01" r:id="rId4" name="CheckBox1"/>
      </mc:Fallback>
    </mc:AlternateContent>
    <mc:AlternateContent xmlns:mc="http://schemas.openxmlformats.org/markup-compatibility/2006">
      <mc:Choice Requires="x14">
        <control shapeId="1103" r:id="rId6" name="CheckBox3">
          <controlPr defaultSize="0" autoLine="0" r:id="rId7">
            <anchor moveWithCells="1" sizeWithCells="1">
              <from>
                <xdr:col>25</xdr:col>
                <xdr:colOff>209550</xdr:colOff>
                <xdr:row>38</xdr:row>
                <xdr:rowOff>0</xdr:rowOff>
              </from>
              <to>
                <xdr:col>30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03" r:id="rId6" name="CheckBox3"/>
      </mc:Fallback>
    </mc:AlternateContent>
    <mc:AlternateContent xmlns:mc="http://schemas.openxmlformats.org/markup-compatibility/2006">
      <mc:Choice Requires="x14">
        <control shapeId="1117" r:id="rId8" name="CheckBox2">
          <controlPr defaultSize="0" autoLine="0" r:id="rId9">
            <anchor moveWithCells="1" sizeWithCells="1">
              <from>
                <xdr:col>31</xdr:col>
                <xdr:colOff>95250</xdr:colOff>
                <xdr:row>38</xdr:row>
                <xdr:rowOff>0</xdr:rowOff>
              </from>
              <to>
                <xdr:col>35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17" r:id="rId8" name="CheckBox2"/>
      </mc:Fallback>
    </mc:AlternateContent>
    <mc:AlternateContent xmlns:mc="http://schemas.openxmlformats.org/markup-compatibility/2006">
      <mc:Choice Requires="x14">
        <control shapeId="1118" r:id="rId10" name="CheckBox4">
          <controlPr defaultSize="0" autoLine="0" r:id="rId11">
            <anchor moveWithCells="1" sizeWithCells="1">
              <from>
                <xdr:col>31</xdr:col>
                <xdr:colOff>95250</xdr:colOff>
                <xdr:row>38</xdr:row>
                <xdr:rowOff>0</xdr:rowOff>
              </from>
              <to>
                <xdr:col>35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18" r:id="rId10" name="CheckBox4"/>
      </mc:Fallback>
    </mc:AlternateContent>
    <mc:AlternateContent xmlns:mc="http://schemas.openxmlformats.org/markup-compatibility/2006">
      <mc:Choice Requires="x14">
        <control shapeId="1119" r:id="rId12" name="CheckBox5">
          <controlPr defaultSize="0" autoLine="0" r:id="rId13">
            <anchor moveWithCells="1" sizeWithCells="1">
              <from>
                <xdr:col>25</xdr:col>
                <xdr:colOff>209550</xdr:colOff>
                <xdr:row>38</xdr:row>
                <xdr:rowOff>0</xdr:rowOff>
              </from>
              <to>
                <xdr:col>30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19" r:id="rId12" name="CheckBox5"/>
      </mc:Fallback>
    </mc:AlternateContent>
    <mc:AlternateContent xmlns:mc="http://schemas.openxmlformats.org/markup-compatibility/2006">
      <mc:Choice Requires="x14">
        <control shapeId="1120" r:id="rId14" name="CheckBox6">
          <controlPr defaultSize="0" autoLine="0" r:id="rId15">
            <anchor moveWithCells="1" sizeWithCells="1">
              <from>
                <xdr:col>25</xdr:col>
                <xdr:colOff>209550</xdr:colOff>
                <xdr:row>38</xdr:row>
                <xdr:rowOff>0</xdr:rowOff>
              </from>
              <to>
                <xdr:col>30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20" r:id="rId14" name="CheckBox6"/>
      </mc:Fallback>
    </mc:AlternateContent>
    <mc:AlternateContent xmlns:mc="http://schemas.openxmlformats.org/markup-compatibility/2006">
      <mc:Choice Requires="x14">
        <control shapeId="1121" r:id="rId16" name="CheckBox7">
          <controlPr defaultSize="0" autoLine="0" r:id="rId17">
            <anchor moveWithCells="1" sizeWithCells="1">
              <from>
                <xdr:col>31</xdr:col>
                <xdr:colOff>95250</xdr:colOff>
                <xdr:row>38</xdr:row>
                <xdr:rowOff>0</xdr:rowOff>
              </from>
              <to>
                <xdr:col>35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21" r:id="rId16" name="CheckBox7"/>
      </mc:Fallback>
    </mc:AlternateContent>
    <mc:AlternateContent xmlns:mc="http://schemas.openxmlformats.org/markup-compatibility/2006">
      <mc:Choice Requires="x14">
        <control shapeId="1122" r:id="rId18" name="CheckBox8">
          <controlPr defaultSize="0" autoLine="0" r:id="rId19">
            <anchor moveWithCells="1" sizeWithCells="1">
              <from>
                <xdr:col>31</xdr:col>
                <xdr:colOff>95250</xdr:colOff>
                <xdr:row>38</xdr:row>
                <xdr:rowOff>0</xdr:rowOff>
              </from>
              <to>
                <xdr:col>35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22" r:id="rId18" name="CheckBox8"/>
      </mc:Fallback>
    </mc:AlternateContent>
    <mc:AlternateContent xmlns:mc="http://schemas.openxmlformats.org/markup-compatibility/2006">
      <mc:Choice Requires="x14">
        <control shapeId="1123" r:id="rId20" name="CheckBox9">
          <controlPr defaultSize="0" autoLine="0" r:id="rId21">
            <anchor moveWithCells="1" sizeWithCells="1">
              <from>
                <xdr:col>25</xdr:col>
                <xdr:colOff>209550</xdr:colOff>
                <xdr:row>38</xdr:row>
                <xdr:rowOff>0</xdr:rowOff>
              </from>
              <to>
                <xdr:col>30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23" r:id="rId20" name="CheckBox9"/>
      </mc:Fallback>
    </mc:AlternateContent>
    <mc:AlternateContent xmlns:mc="http://schemas.openxmlformats.org/markup-compatibility/2006">
      <mc:Choice Requires="x14">
        <control shapeId="1124" r:id="rId22" name="CheckBox10">
          <controlPr defaultSize="0" autoLine="0" r:id="rId23">
            <anchor moveWithCells="1" sizeWithCells="1">
              <from>
                <xdr:col>25</xdr:col>
                <xdr:colOff>209550</xdr:colOff>
                <xdr:row>38</xdr:row>
                <xdr:rowOff>0</xdr:rowOff>
              </from>
              <to>
                <xdr:col>30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24" r:id="rId22" name="CheckBox10"/>
      </mc:Fallback>
    </mc:AlternateContent>
    <mc:AlternateContent xmlns:mc="http://schemas.openxmlformats.org/markup-compatibility/2006">
      <mc:Choice Requires="x14">
        <control shapeId="1125" r:id="rId24" name="CheckBox11">
          <controlPr defaultSize="0" autoLine="0" r:id="rId25">
            <anchor moveWithCells="1" sizeWithCells="1">
              <from>
                <xdr:col>31</xdr:col>
                <xdr:colOff>95250</xdr:colOff>
                <xdr:row>38</xdr:row>
                <xdr:rowOff>0</xdr:rowOff>
              </from>
              <to>
                <xdr:col>35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25" r:id="rId24" name="CheckBox11"/>
      </mc:Fallback>
    </mc:AlternateContent>
    <mc:AlternateContent xmlns:mc="http://schemas.openxmlformats.org/markup-compatibility/2006">
      <mc:Choice Requires="x14">
        <control shapeId="1126" r:id="rId26" name="CheckBox12">
          <controlPr defaultSize="0" autoLine="0" r:id="rId27">
            <anchor moveWithCells="1" sizeWithCells="1">
              <from>
                <xdr:col>31</xdr:col>
                <xdr:colOff>95250</xdr:colOff>
                <xdr:row>38</xdr:row>
                <xdr:rowOff>0</xdr:rowOff>
              </from>
              <to>
                <xdr:col>35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26" r:id="rId26" name="CheckBox12"/>
      </mc:Fallback>
    </mc:AlternateContent>
    <mc:AlternateContent xmlns:mc="http://schemas.openxmlformats.org/markup-compatibility/2006">
      <mc:Choice Requires="x14">
        <control shapeId="1127" r:id="rId28" name="CheckBox13">
          <controlPr defaultSize="0" autoLine="0" r:id="rId29">
            <anchor moveWithCells="1" sizeWithCells="1">
              <from>
                <xdr:col>25</xdr:col>
                <xdr:colOff>209550</xdr:colOff>
                <xdr:row>38</xdr:row>
                <xdr:rowOff>0</xdr:rowOff>
              </from>
              <to>
                <xdr:col>30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27" r:id="rId28" name="CheckBox13"/>
      </mc:Fallback>
    </mc:AlternateContent>
    <mc:AlternateContent xmlns:mc="http://schemas.openxmlformats.org/markup-compatibility/2006">
      <mc:Choice Requires="x14">
        <control shapeId="1128" r:id="rId30" name="CheckBox14">
          <controlPr defaultSize="0" autoLine="0" r:id="rId31">
            <anchor moveWithCells="1" sizeWithCells="1">
              <from>
                <xdr:col>25</xdr:col>
                <xdr:colOff>209550</xdr:colOff>
                <xdr:row>38</xdr:row>
                <xdr:rowOff>0</xdr:rowOff>
              </from>
              <to>
                <xdr:col>30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28" r:id="rId30" name="CheckBox14"/>
      </mc:Fallback>
    </mc:AlternateContent>
    <mc:AlternateContent xmlns:mc="http://schemas.openxmlformats.org/markup-compatibility/2006">
      <mc:Choice Requires="x14">
        <control shapeId="1129" r:id="rId32" name="CheckBox15">
          <controlPr defaultSize="0" autoLine="0" r:id="rId33">
            <anchor moveWithCells="1" sizeWithCells="1">
              <from>
                <xdr:col>31</xdr:col>
                <xdr:colOff>95250</xdr:colOff>
                <xdr:row>38</xdr:row>
                <xdr:rowOff>0</xdr:rowOff>
              </from>
              <to>
                <xdr:col>35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29" r:id="rId32" name="CheckBox15"/>
      </mc:Fallback>
    </mc:AlternateContent>
    <mc:AlternateContent xmlns:mc="http://schemas.openxmlformats.org/markup-compatibility/2006">
      <mc:Choice Requires="x14">
        <control shapeId="1130" r:id="rId34" name="CheckBox16">
          <controlPr defaultSize="0" autoLine="0" r:id="rId35">
            <anchor moveWithCells="1" sizeWithCells="1">
              <from>
                <xdr:col>31</xdr:col>
                <xdr:colOff>95250</xdr:colOff>
                <xdr:row>38</xdr:row>
                <xdr:rowOff>0</xdr:rowOff>
              </from>
              <to>
                <xdr:col>35</xdr:col>
                <xdr:colOff>114300</xdr:colOff>
                <xdr:row>38</xdr:row>
                <xdr:rowOff>0</xdr:rowOff>
              </to>
            </anchor>
          </controlPr>
        </control>
      </mc:Choice>
      <mc:Fallback>
        <control shapeId="1130" r:id="rId34" name="CheckBox16"/>
      </mc:Fallback>
    </mc:AlternateContent>
    <mc:AlternateContent xmlns:mc="http://schemas.openxmlformats.org/markup-compatibility/2006">
      <mc:Choice Requires="x14">
        <control shapeId="1219" r:id="rId36" name="Check Box 195">
          <controlPr defaultSize="0" autoFill="0" autoLine="0" autoPict="0">
            <anchor moveWithCells="1">
              <from>
                <xdr:col>27</xdr:col>
                <xdr:colOff>38100</xdr:colOff>
                <xdr:row>36</xdr:row>
                <xdr:rowOff>76200</xdr:rowOff>
              </from>
              <to>
                <xdr:col>27</xdr:col>
                <xdr:colOff>219075</xdr:colOff>
                <xdr:row>36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0" r:id="rId37" name="Check Box 196">
          <controlPr defaultSize="0" autoFill="0" autoLine="0" autoPict="0">
            <anchor moveWithCells="1">
              <from>
                <xdr:col>27</xdr:col>
                <xdr:colOff>38100</xdr:colOff>
                <xdr:row>37</xdr:row>
                <xdr:rowOff>76200</xdr:rowOff>
              </from>
              <to>
                <xdr:col>27</xdr:col>
                <xdr:colOff>219075</xdr:colOff>
                <xdr:row>37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1" r:id="rId38" name="Check Box 197">
          <controlPr defaultSize="0" autoFill="0" autoLine="0" autoPict="0">
            <anchor moveWithCells="1">
              <from>
                <xdr:col>27</xdr:col>
                <xdr:colOff>38100</xdr:colOff>
                <xdr:row>38</xdr:row>
                <xdr:rowOff>76200</xdr:rowOff>
              </from>
              <to>
                <xdr:col>27</xdr:col>
                <xdr:colOff>219075</xdr:colOff>
                <xdr:row>38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2" r:id="rId39" name="Check Box 198">
          <controlPr defaultSize="0" autoFill="0" autoLine="0" autoPict="0">
            <anchor moveWithCells="1">
              <from>
                <xdr:col>27</xdr:col>
                <xdr:colOff>38100</xdr:colOff>
                <xdr:row>39</xdr:row>
                <xdr:rowOff>76200</xdr:rowOff>
              </from>
              <to>
                <xdr:col>27</xdr:col>
                <xdr:colOff>219075</xdr:colOff>
                <xdr:row>39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3" r:id="rId40" name="Check Box 199">
          <controlPr defaultSize="0" autoFill="0" autoLine="0" autoPict="0">
            <anchor moveWithCells="1">
              <from>
                <xdr:col>27</xdr:col>
                <xdr:colOff>38100</xdr:colOff>
                <xdr:row>40</xdr:row>
                <xdr:rowOff>76200</xdr:rowOff>
              </from>
              <to>
                <xdr:col>27</xdr:col>
                <xdr:colOff>219075</xdr:colOff>
                <xdr:row>40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4" r:id="rId41" name="Check Box 200">
          <controlPr defaultSize="0" autoFill="0" autoLine="0" autoPict="0">
            <anchor moveWithCells="1">
              <from>
                <xdr:col>27</xdr:col>
                <xdr:colOff>38100</xdr:colOff>
                <xdr:row>41</xdr:row>
                <xdr:rowOff>76200</xdr:rowOff>
              </from>
              <to>
                <xdr:col>27</xdr:col>
                <xdr:colOff>219075</xdr:colOff>
                <xdr:row>41</xdr:row>
                <xdr:rowOff>219075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7CC119F-1FB9-4C46-B9B5-9494D0918D0C}">
          <x14:formula1>
            <xm:f>リスト!$C$3:$C$12</xm:f>
          </x14:formula1>
          <xm:sqref>F29:F30</xm:sqref>
        </x14:dataValidation>
        <x14:dataValidation type="list" allowBlank="1" showInputMessage="1" showErrorMessage="1" xr:uid="{C8A85305-78CB-4A39-9CE4-723F06607734}">
          <x14:formula1>
            <xm:f>リスト!$F$3:$F$6</xm:f>
          </x14:formula1>
          <xm:sqref>F31:F32</xm:sqref>
        </x14:dataValidation>
        <x14:dataValidation type="list" allowBlank="1" showInputMessage="1" showErrorMessage="1" xr:uid="{4C520A67-7FC1-4C11-9AFF-ABACFDB1607F}">
          <x14:formula1>
            <xm:f>リスト!$J$3:$J$5</xm:f>
          </x14:formula1>
          <xm:sqref>F33:F34</xm:sqref>
        </x14:dataValidation>
        <x14:dataValidation type="list" allowBlank="1" showInputMessage="1" showErrorMessage="1" xr:uid="{26C9D3FD-528E-42F6-AEF1-76FC107312E8}">
          <x14:formula1>
            <xm:f>リスト!$M$3:$M$6</xm:f>
          </x14:formula1>
          <xm:sqref>AF39:AJ39 AF37:AJ37 AF41:AJ41</xm:sqref>
        </x14:dataValidation>
        <x14:dataValidation type="list" allowBlank="1" showInputMessage="1" showErrorMessage="1" xr:uid="{6D943EE4-AF3B-47F4-AF4C-EB855785C440}">
          <x14:formula1>
            <xm:f>リスト!$N$3:$N$4</xm:f>
          </x14:formula1>
          <xm:sqref>O39 O41 O37 Q39 Q41 Q37 S39 S41 S37 U39 U41 U37 W37 W41 W39 Z37:AA42</xm:sqref>
        </x14:dataValidation>
        <x14:dataValidation type="list" allowBlank="1" showInputMessage="1" showErrorMessage="1" xr:uid="{668D2721-F057-4484-8EE1-537A3F54B821}">
          <x14:formula1>
            <xm:f>リスト!$B$3:$B$4</xm:f>
          </x14:formula1>
          <xm:sqref>Y30:AA30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174A-DA35-469C-95DF-6AFBEF15B5B7}">
  <sheetPr codeName="Sheet3">
    <tabColor rgb="FFFFFF00"/>
    <pageSetUpPr fitToPage="1"/>
  </sheetPr>
  <dimension ref="A1:AJ94"/>
  <sheetViews>
    <sheetView showGridLines="0" tabSelected="1" view="pageBreakPreview" topLeftCell="A34" zoomScale="160" zoomScaleNormal="150" zoomScaleSheetLayoutView="160" workbookViewId="0">
      <selection activeCell="A43" sqref="A43:AJ43"/>
    </sheetView>
  </sheetViews>
  <sheetFormatPr defaultRowHeight="12" x14ac:dyDescent="0.4"/>
  <cols>
    <col min="1" max="5" width="3" style="1" customWidth="1"/>
    <col min="6" max="22" width="2.875" style="1" customWidth="1"/>
    <col min="23" max="23" width="0.5" style="1" customWidth="1"/>
    <col min="24" max="30" width="2.875" style="1" customWidth="1"/>
    <col min="31" max="32" width="3.25" style="1" customWidth="1"/>
    <col min="33" max="36" width="2.875" style="1" customWidth="1"/>
    <col min="37" max="38" width="3.125" style="1" customWidth="1"/>
    <col min="39" max="65" width="3.625" style="1" customWidth="1"/>
    <col min="66" max="16384" width="9" style="1"/>
  </cols>
  <sheetData>
    <row r="1" spans="1:36" ht="15" customHeight="1" x14ac:dyDescent="0.4"/>
    <row r="2" spans="1:36" ht="15" customHeight="1" x14ac:dyDescent="0.4">
      <c r="A2" s="4"/>
      <c r="B2" s="4"/>
      <c r="C2" s="4"/>
      <c r="D2" s="4"/>
      <c r="E2" s="4"/>
      <c r="F2" s="189" t="s">
        <v>49</v>
      </c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1" t="s">
        <v>45</v>
      </c>
      <c r="AE2" s="518">
        <v>9</v>
      </c>
      <c r="AF2" s="381" t="s">
        <v>46</v>
      </c>
      <c r="AG2" s="518">
        <v>5</v>
      </c>
      <c r="AH2" s="381" t="s">
        <v>43</v>
      </c>
      <c r="AI2" s="381"/>
      <c r="AJ2" s="381"/>
    </row>
    <row r="3" spans="1:36" ht="15" customHeight="1" x14ac:dyDescent="0.4">
      <c r="A3" s="124" t="s">
        <v>52</v>
      </c>
      <c r="B3" s="124"/>
      <c r="C3" s="124"/>
      <c r="D3" s="124"/>
      <c r="E3" s="124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2"/>
      <c r="AE3" s="519"/>
      <c r="AF3" s="382"/>
      <c r="AG3" s="519"/>
      <c r="AH3" s="382"/>
      <c r="AI3" s="382"/>
      <c r="AJ3" s="382"/>
    </row>
    <row r="4" spans="1:36" ht="8.1" customHeight="1" thickBot="1" x14ac:dyDescent="0.45">
      <c r="A4" s="2"/>
    </row>
    <row r="5" spans="1:36" ht="18" customHeight="1" x14ac:dyDescent="0.4">
      <c r="A5" s="356" t="s">
        <v>50</v>
      </c>
      <c r="B5" s="92"/>
      <c r="C5" s="357"/>
      <c r="D5" s="501" t="str">
        <f>'1_宿泊利用者名簿 (記入例)'!C5</f>
        <v>大田市立三瓶山小学校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3"/>
      <c r="T5" s="384" t="s">
        <v>16</v>
      </c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6"/>
    </row>
    <row r="6" spans="1:36" ht="18" customHeight="1" x14ac:dyDescent="0.4">
      <c r="A6" s="154"/>
      <c r="B6" s="115"/>
      <c r="C6" s="155"/>
      <c r="D6" s="504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6"/>
      <c r="T6" s="510" t="s">
        <v>89</v>
      </c>
      <c r="U6" s="511"/>
      <c r="V6" s="511"/>
      <c r="W6" s="514">
        <f>'1_宿泊利用者名簿 (記入例)'!M6</f>
        <v>46302</v>
      </c>
      <c r="X6" s="514"/>
      <c r="Y6" s="514"/>
      <c r="Z6" s="514"/>
      <c r="AA6" s="514"/>
      <c r="AB6" s="516" t="s">
        <v>17</v>
      </c>
      <c r="AC6" s="514">
        <f>'1_宿泊利用者名簿 (記入例)'!Q6</f>
        <v>46304</v>
      </c>
      <c r="AD6" s="514"/>
      <c r="AE6" s="514"/>
      <c r="AF6" s="514"/>
      <c r="AG6" s="483" t="str">
        <f>'1_宿泊利用者名簿 (記入例)'!W6</f>
        <v>2泊3日</v>
      </c>
      <c r="AH6" s="483"/>
      <c r="AI6" s="483"/>
      <c r="AJ6" s="484"/>
    </row>
    <row r="7" spans="1:36" ht="18" customHeight="1" x14ac:dyDescent="0.4">
      <c r="A7" s="156"/>
      <c r="B7" s="117"/>
      <c r="C7" s="157"/>
      <c r="D7" s="507"/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508"/>
      <c r="Q7" s="508"/>
      <c r="R7" s="508"/>
      <c r="S7" s="509"/>
      <c r="T7" s="512"/>
      <c r="U7" s="513"/>
      <c r="V7" s="513"/>
      <c r="W7" s="515"/>
      <c r="X7" s="515"/>
      <c r="Y7" s="515"/>
      <c r="Z7" s="515"/>
      <c r="AA7" s="515"/>
      <c r="AB7" s="517"/>
      <c r="AC7" s="515"/>
      <c r="AD7" s="515"/>
      <c r="AE7" s="515"/>
      <c r="AF7" s="515"/>
      <c r="AG7" s="485"/>
      <c r="AH7" s="485"/>
      <c r="AI7" s="485"/>
      <c r="AJ7" s="486"/>
    </row>
    <row r="8" spans="1:36" ht="18" customHeight="1" x14ac:dyDescent="0.4">
      <c r="A8" s="94" t="s">
        <v>88</v>
      </c>
      <c r="B8" s="366"/>
      <c r="C8" s="367"/>
      <c r="D8" s="424" t="s">
        <v>51</v>
      </c>
      <c r="E8" s="425"/>
      <c r="F8" s="487" t="str">
        <f>'1_宿泊利用者名簿 (記入例)'!D8</f>
        <v>さんべ　いちろう</v>
      </c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487"/>
      <c r="R8" s="487"/>
      <c r="S8" s="488"/>
      <c r="T8" s="112" t="s">
        <v>125</v>
      </c>
      <c r="U8" s="113"/>
      <c r="V8" s="113"/>
      <c r="W8" s="489" t="str">
        <f>'1_宿泊利用者名簿 (記入例)'!N8</f>
        <v>090-1234-5678</v>
      </c>
      <c r="X8" s="489"/>
      <c r="Y8" s="489"/>
      <c r="Z8" s="489"/>
      <c r="AA8" s="489"/>
      <c r="AB8" s="489"/>
      <c r="AC8" s="489"/>
      <c r="AD8" s="489"/>
      <c r="AE8" s="489"/>
      <c r="AF8" s="489"/>
      <c r="AG8" s="489"/>
      <c r="AH8" s="489"/>
      <c r="AI8" s="489"/>
      <c r="AJ8" s="490"/>
    </row>
    <row r="9" spans="1:36" ht="18" customHeight="1" x14ac:dyDescent="0.4">
      <c r="A9" s="368"/>
      <c r="B9" s="369"/>
      <c r="C9" s="370"/>
      <c r="D9" s="495" t="str">
        <f>'1_宿泊利用者名簿 (記入例)'!C9</f>
        <v>三瓶　一郎</v>
      </c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  <c r="P9" s="496"/>
      <c r="Q9" s="496"/>
      <c r="R9" s="496"/>
      <c r="S9" s="497"/>
      <c r="T9" s="114"/>
      <c r="U9" s="115"/>
      <c r="V9" s="115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2"/>
    </row>
    <row r="10" spans="1:36" ht="18" customHeight="1" thickBot="1" x14ac:dyDescent="0.45">
      <c r="A10" s="371"/>
      <c r="B10" s="372"/>
      <c r="C10" s="373"/>
      <c r="D10" s="498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500"/>
      <c r="T10" s="387"/>
      <c r="U10" s="388"/>
      <c r="V10" s="388"/>
      <c r="W10" s="493"/>
      <c r="X10" s="493"/>
      <c r="Y10" s="493"/>
      <c r="Z10" s="493"/>
      <c r="AA10" s="493"/>
      <c r="AB10" s="493"/>
      <c r="AC10" s="493"/>
      <c r="AD10" s="493"/>
      <c r="AE10" s="493"/>
      <c r="AF10" s="493"/>
      <c r="AG10" s="493"/>
      <c r="AH10" s="493"/>
      <c r="AI10" s="493"/>
      <c r="AJ10" s="494"/>
    </row>
    <row r="11" spans="1:36" s="15" customFormat="1" ht="12" customHeight="1" x14ac:dyDescent="0.15">
      <c r="AJ11" s="79" t="s">
        <v>140</v>
      </c>
    </row>
    <row r="12" spans="1:36" ht="20.100000000000001" customHeight="1" x14ac:dyDescent="0.4">
      <c r="A12" s="358" t="s">
        <v>34</v>
      </c>
      <c r="B12" s="361"/>
      <c r="C12" s="362"/>
      <c r="D12" s="362"/>
      <c r="E12" s="363"/>
      <c r="F12" s="315" t="s">
        <v>10</v>
      </c>
      <c r="G12" s="316"/>
      <c r="H12" s="316"/>
      <c r="I12" s="317"/>
      <c r="J12" s="315" t="s">
        <v>11</v>
      </c>
      <c r="K12" s="316"/>
      <c r="L12" s="316"/>
      <c r="M12" s="317"/>
      <c r="N12" s="315" t="s">
        <v>12</v>
      </c>
      <c r="O12" s="316"/>
      <c r="P12" s="316"/>
      <c r="Q12" s="317"/>
      <c r="R12" s="323" t="s">
        <v>14</v>
      </c>
      <c r="S12" s="323"/>
      <c r="T12" s="325" t="s">
        <v>15</v>
      </c>
      <c r="U12" s="325"/>
      <c r="V12" s="326"/>
      <c r="W12" s="28"/>
      <c r="X12" s="320" t="s">
        <v>35</v>
      </c>
      <c r="Y12" s="315" t="s">
        <v>36</v>
      </c>
      <c r="Z12" s="316"/>
      <c r="AA12" s="316"/>
      <c r="AB12" s="317"/>
      <c r="AC12" s="315" t="s">
        <v>40</v>
      </c>
      <c r="AD12" s="316"/>
      <c r="AE12" s="316"/>
      <c r="AF12" s="317"/>
      <c r="AG12" s="315" t="s">
        <v>39</v>
      </c>
      <c r="AH12" s="316"/>
      <c r="AI12" s="316"/>
      <c r="AJ12" s="383"/>
    </row>
    <row r="13" spans="1:36" ht="15" customHeight="1" x14ac:dyDescent="0.4">
      <c r="A13" s="359"/>
      <c r="B13" s="341" t="s">
        <v>0</v>
      </c>
      <c r="C13" s="342"/>
      <c r="D13" s="342"/>
      <c r="E13" s="343"/>
      <c r="F13" s="318" t="s">
        <v>6</v>
      </c>
      <c r="G13" s="318"/>
      <c r="H13" s="318" t="s">
        <v>7</v>
      </c>
      <c r="I13" s="318"/>
      <c r="J13" s="318" t="s">
        <v>6</v>
      </c>
      <c r="K13" s="318"/>
      <c r="L13" s="318" t="s">
        <v>7</v>
      </c>
      <c r="M13" s="318"/>
      <c r="N13" s="318" t="s">
        <v>6</v>
      </c>
      <c r="O13" s="318"/>
      <c r="P13" s="318" t="s">
        <v>7</v>
      </c>
      <c r="Q13" s="318"/>
      <c r="R13" s="324"/>
      <c r="S13" s="324"/>
      <c r="T13" s="327"/>
      <c r="U13" s="327"/>
      <c r="V13" s="328"/>
      <c r="W13" s="28"/>
      <c r="X13" s="321"/>
      <c r="Y13" s="341" t="s">
        <v>6</v>
      </c>
      <c r="Z13" s="343"/>
      <c r="AA13" s="341" t="s">
        <v>7</v>
      </c>
      <c r="AB13" s="343"/>
      <c r="AC13" s="341" t="s">
        <v>6</v>
      </c>
      <c r="AD13" s="343"/>
      <c r="AE13" s="341" t="s">
        <v>7</v>
      </c>
      <c r="AF13" s="343"/>
      <c r="AG13" s="341" t="s">
        <v>6</v>
      </c>
      <c r="AH13" s="343"/>
      <c r="AI13" s="341" t="s">
        <v>7</v>
      </c>
      <c r="AJ13" s="379"/>
    </row>
    <row r="14" spans="1:36" ht="26.1" customHeight="1" x14ac:dyDescent="0.4">
      <c r="A14" s="359"/>
      <c r="B14" s="341" t="s">
        <v>30</v>
      </c>
      <c r="C14" s="342"/>
      <c r="D14" s="342"/>
      <c r="E14" s="343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  <c r="Q14" s="520"/>
      <c r="R14" s="311">
        <v>0</v>
      </c>
      <c r="S14" s="311"/>
      <c r="T14" s="524">
        <f>SUM(F14:Q14)*R14</f>
        <v>0</v>
      </c>
      <c r="U14" s="524"/>
      <c r="V14" s="525"/>
      <c r="W14" s="29"/>
      <c r="X14" s="321"/>
      <c r="Y14" s="521"/>
      <c r="Z14" s="522"/>
      <c r="AA14" s="521"/>
      <c r="AB14" s="522"/>
      <c r="AC14" s="521"/>
      <c r="AD14" s="522"/>
      <c r="AE14" s="521"/>
      <c r="AF14" s="522"/>
      <c r="AG14" s="521"/>
      <c r="AH14" s="522"/>
      <c r="AI14" s="521"/>
      <c r="AJ14" s="523"/>
    </row>
    <row r="15" spans="1:36" ht="26.1" customHeight="1" x14ac:dyDescent="0.4">
      <c r="A15" s="359"/>
      <c r="B15" s="364" t="s">
        <v>31</v>
      </c>
      <c r="C15" s="342"/>
      <c r="D15" s="342"/>
      <c r="E15" s="343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311">
        <v>300</v>
      </c>
      <c r="S15" s="311"/>
      <c r="T15" s="524">
        <f t="shared" ref="T15:T22" si="0">SUM(F15:Q15)*R15</f>
        <v>0</v>
      </c>
      <c r="U15" s="524"/>
      <c r="V15" s="525"/>
      <c r="W15" s="29"/>
      <c r="X15" s="321"/>
      <c r="Y15" s="521"/>
      <c r="Z15" s="522"/>
      <c r="AA15" s="521"/>
      <c r="AB15" s="522"/>
      <c r="AC15" s="521"/>
      <c r="AD15" s="522"/>
      <c r="AE15" s="521"/>
      <c r="AF15" s="522"/>
      <c r="AG15" s="521"/>
      <c r="AH15" s="522"/>
      <c r="AI15" s="521"/>
      <c r="AJ15" s="523"/>
    </row>
    <row r="16" spans="1:36" ht="26.1" customHeight="1" x14ac:dyDescent="0.4">
      <c r="A16" s="359"/>
      <c r="B16" s="341" t="s">
        <v>1</v>
      </c>
      <c r="C16" s="342"/>
      <c r="D16" s="342"/>
      <c r="E16" s="343"/>
      <c r="F16" s="520">
        <v>20</v>
      </c>
      <c r="G16" s="520"/>
      <c r="H16" s="520">
        <v>21</v>
      </c>
      <c r="I16" s="520"/>
      <c r="J16" s="520">
        <v>20</v>
      </c>
      <c r="K16" s="520"/>
      <c r="L16" s="520">
        <v>21</v>
      </c>
      <c r="M16" s="520"/>
      <c r="N16" s="520"/>
      <c r="O16" s="520"/>
      <c r="P16" s="520"/>
      <c r="Q16" s="520"/>
      <c r="R16" s="311">
        <v>600</v>
      </c>
      <c r="S16" s="311"/>
      <c r="T16" s="524">
        <f t="shared" si="0"/>
        <v>49200</v>
      </c>
      <c r="U16" s="524"/>
      <c r="V16" s="525"/>
      <c r="W16" s="29"/>
      <c r="X16" s="321"/>
      <c r="Y16" s="521"/>
      <c r="Z16" s="522"/>
      <c r="AA16" s="521"/>
      <c r="AB16" s="522"/>
      <c r="AC16" s="521"/>
      <c r="AD16" s="522"/>
      <c r="AE16" s="521"/>
      <c r="AF16" s="522"/>
      <c r="AG16" s="521"/>
      <c r="AH16" s="522"/>
      <c r="AI16" s="521"/>
      <c r="AJ16" s="523"/>
    </row>
    <row r="17" spans="1:36" ht="26.1" customHeight="1" x14ac:dyDescent="0.4">
      <c r="A17" s="359"/>
      <c r="B17" s="341" t="s">
        <v>2</v>
      </c>
      <c r="C17" s="342"/>
      <c r="D17" s="342"/>
      <c r="E17" s="343"/>
      <c r="F17" s="520"/>
      <c r="G17" s="520"/>
      <c r="H17" s="520"/>
      <c r="I17" s="520"/>
      <c r="J17" s="520"/>
      <c r="K17" s="520"/>
      <c r="L17" s="520"/>
      <c r="M17" s="520"/>
      <c r="N17" s="520"/>
      <c r="O17" s="520"/>
      <c r="P17" s="520"/>
      <c r="Q17" s="520"/>
      <c r="R17" s="311">
        <v>600</v>
      </c>
      <c r="S17" s="311"/>
      <c r="T17" s="524">
        <f t="shared" si="0"/>
        <v>0</v>
      </c>
      <c r="U17" s="524"/>
      <c r="V17" s="525"/>
      <c r="W17" s="29"/>
      <c r="X17" s="321"/>
      <c r="Y17" s="521"/>
      <c r="Z17" s="522"/>
      <c r="AA17" s="521"/>
      <c r="AB17" s="522"/>
      <c r="AC17" s="521"/>
      <c r="AD17" s="522"/>
      <c r="AE17" s="521"/>
      <c r="AF17" s="522"/>
      <c r="AG17" s="521"/>
      <c r="AH17" s="522"/>
      <c r="AI17" s="521"/>
      <c r="AJ17" s="523"/>
    </row>
    <row r="18" spans="1:36" ht="26.1" customHeight="1" x14ac:dyDescent="0.4">
      <c r="A18" s="359"/>
      <c r="B18" s="341" t="s">
        <v>3</v>
      </c>
      <c r="C18" s="342"/>
      <c r="D18" s="342"/>
      <c r="E18" s="343"/>
      <c r="F18" s="520"/>
      <c r="G18" s="520"/>
      <c r="H18" s="520"/>
      <c r="I18" s="520"/>
      <c r="J18" s="520"/>
      <c r="K18" s="520"/>
      <c r="L18" s="520"/>
      <c r="M18" s="520"/>
      <c r="N18" s="520"/>
      <c r="O18" s="520"/>
      <c r="P18" s="520"/>
      <c r="Q18" s="520"/>
      <c r="R18" s="311">
        <v>600</v>
      </c>
      <c r="S18" s="311"/>
      <c r="T18" s="524">
        <f t="shared" si="0"/>
        <v>0</v>
      </c>
      <c r="U18" s="524"/>
      <c r="V18" s="525"/>
      <c r="W18" s="29"/>
      <c r="X18" s="321"/>
      <c r="Y18" s="521"/>
      <c r="Z18" s="522"/>
      <c r="AA18" s="521"/>
      <c r="AB18" s="522"/>
      <c r="AC18" s="521"/>
      <c r="AD18" s="522"/>
      <c r="AE18" s="521"/>
      <c r="AF18" s="522"/>
      <c r="AG18" s="521"/>
      <c r="AH18" s="522"/>
      <c r="AI18" s="521"/>
      <c r="AJ18" s="523"/>
    </row>
    <row r="19" spans="1:36" ht="26.1" customHeight="1" x14ac:dyDescent="0.4">
      <c r="A19" s="359"/>
      <c r="B19" s="344" t="s">
        <v>33</v>
      </c>
      <c r="C19" s="345"/>
      <c r="D19" s="345"/>
      <c r="E19" s="346"/>
      <c r="F19" s="520"/>
      <c r="G19" s="520"/>
      <c r="H19" s="520"/>
      <c r="I19" s="520"/>
      <c r="J19" s="520"/>
      <c r="K19" s="520"/>
      <c r="L19" s="520"/>
      <c r="M19" s="520"/>
      <c r="N19" s="520"/>
      <c r="O19" s="520"/>
      <c r="P19" s="520"/>
      <c r="Q19" s="520"/>
      <c r="R19" s="311">
        <v>1200</v>
      </c>
      <c r="S19" s="311"/>
      <c r="T19" s="524">
        <f t="shared" si="0"/>
        <v>0</v>
      </c>
      <c r="U19" s="524"/>
      <c r="V19" s="525"/>
      <c r="W19" s="29"/>
      <c r="X19" s="321"/>
      <c r="Y19" s="521"/>
      <c r="Z19" s="522"/>
      <c r="AA19" s="521"/>
      <c r="AB19" s="522"/>
      <c r="AC19" s="521"/>
      <c r="AD19" s="522"/>
      <c r="AE19" s="521"/>
      <c r="AF19" s="522"/>
      <c r="AG19" s="521"/>
      <c r="AH19" s="522"/>
      <c r="AI19" s="521"/>
      <c r="AJ19" s="523"/>
    </row>
    <row r="20" spans="1:36" ht="26.1" customHeight="1" x14ac:dyDescent="0.4">
      <c r="A20" s="359"/>
      <c r="B20" s="341" t="s">
        <v>48</v>
      </c>
      <c r="C20" s="342"/>
      <c r="D20" s="342"/>
      <c r="E20" s="342"/>
      <c r="F20" s="520"/>
      <c r="G20" s="520"/>
      <c r="H20" s="520"/>
      <c r="I20" s="520"/>
      <c r="J20" s="520"/>
      <c r="K20" s="520"/>
      <c r="L20" s="520"/>
      <c r="M20" s="520"/>
      <c r="N20" s="520"/>
      <c r="O20" s="520"/>
      <c r="P20" s="520"/>
      <c r="Q20" s="520"/>
      <c r="R20" s="311">
        <v>2500</v>
      </c>
      <c r="S20" s="311"/>
      <c r="T20" s="524">
        <f t="shared" si="0"/>
        <v>0</v>
      </c>
      <c r="U20" s="524"/>
      <c r="V20" s="525"/>
      <c r="W20" s="29"/>
      <c r="X20" s="321"/>
      <c r="Y20" s="521"/>
      <c r="Z20" s="522"/>
      <c r="AA20" s="521"/>
      <c r="AB20" s="522"/>
      <c r="AC20" s="521"/>
      <c r="AD20" s="522"/>
      <c r="AE20" s="521"/>
      <c r="AF20" s="522"/>
      <c r="AG20" s="521"/>
      <c r="AH20" s="522"/>
      <c r="AI20" s="521"/>
      <c r="AJ20" s="523"/>
    </row>
    <row r="21" spans="1:36" ht="26.1" customHeight="1" x14ac:dyDescent="0.4">
      <c r="A21" s="359"/>
      <c r="B21" s="341" t="s">
        <v>32</v>
      </c>
      <c r="C21" s="342"/>
      <c r="D21" s="342"/>
      <c r="E21" s="343"/>
      <c r="F21" s="520"/>
      <c r="G21" s="520"/>
      <c r="H21" s="520"/>
      <c r="I21" s="520"/>
      <c r="J21" s="520"/>
      <c r="K21" s="520"/>
      <c r="L21" s="520"/>
      <c r="M21" s="520"/>
      <c r="N21" s="520"/>
      <c r="O21" s="520"/>
      <c r="P21" s="520"/>
      <c r="Q21" s="520"/>
      <c r="R21" s="311">
        <v>2500</v>
      </c>
      <c r="S21" s="311"/>
      <c r="T21" s="524">
        <f t="shared" si="0"/>
        <v>0</v>
      </c>
      <c r="U21" s="524"/>
      <c r="V21" s="525"/>
      <c r="W21" s="29"/>
      <c r="X21" s="321"/>
      <c r="Y21" s="521"/>
      <c r="Z21" s="522"/>
      <c r="AA21" s="521"/>
      <c r="AB21" s="522"/>
      <c r="AC21" s="521"/>
      <c r="AD21" s="522"/>
      <c r="AE21" s="521"/>
      <c r="AF21" s="522"/>
      <c r="AG21" s="521"/>
      <c r="AH21" s="522"/>
      <c r="AI21" s="521"/>
      <c r="AJ21" s="523"/>
    </row>
    <row r="22" spans="1:36" ht="26.1" customHeight="1" x14ac:dyDescent="0.4">
      <c r="A22" s="359"/>
      <c r="B22" s="341" t="s">
        <v>4</v>
      </c>
      <c r="C22" s="342"/>
      <c r="D22" s="342"/>
      <c r="E22" s="343"/>
      <c r="F22" s="520">
        <v>3</v>
      </c>
      <c r="G22" s="520"/>
      <c r="H22" s="520">
        <v>1</v>
      </c>
      <c r="I22" s="520"/>
      <c r="J22" s="520">
        <v>3</v>
      </c>
      <c r="K22" s="520"/>
      <c r="L22" s="520">
        <v>1</v>
      </c>
      <c r="M22" s="520"/>
      <c r="N22" s="520"/>
      <c r="O22" s="520"/>
      <c r="P22" s="520"/>
      <c r="Q22" s="520"/>
      <c r="R22" s="311">
        <v>2500</v>
      </c>
      <c r="S22" s="311"/>
      <c r="T22" s="524">
        <f t="shared" si="0"/>
        <v>20000</v>
      </c>
      <c r="U22" s="524"/>
      <c r="V22" s="525"/>
      <c r="W22" s="29"/>
      <c r="X22" s="321"/>
      <c r="Y22" s="521"/>
      <c r="Z22" s="522"/>
      <c r="AA22" s="521">
        <v>1</v>
      </c>
      <c r="AB22" s="522"/>
      <c r="AC22" s="521"/>
      <c r="AD22" s="522"/>
      <c r="AE22" s="521"/>
      <c r="AF22" s="522"/>
      <c r="AG22" s="521"/>
      <c r="AH22" s="522"/>
      <c r="AI22" s="521"/>
      <c r="AJ22" s="523"/>
    </row>
    <row r="23" spans="1:36" ht="26.1" customHeight="1" x14ac:dyDescent="0.4">
      <c r="A23" s="359"/>
      <c r="B23" s="347" t="s">
        <v>5</v>
      </c>
      <c r="C23" s="348"/>
      <c r="D23" s="348"/>
      <c r="E23" s="349"/>
      <c r="F23" s="520">
        <v>1</v>
      </c>
      <c r="G23" s="520"/>
      <c r="H23" s="520"/>
      <c r="I23" s="520"/>
      <c r="J23" s="520">
        <v>1</v>
      </c>
      <c r="K23" s="520"/>
      <c r="L23" s="520"/>
      <c r="M23" s="520"/>
      <c r="N23" s="520"/>
      <c r="O23" s="520"/>
      <c r="P23" s="520"/>
      <c r="Q23" s="520"/>
      <c r="R23" s="311">
        <v>2500</v>
      </c>
      <c r="S23" s="311"/>
      <c r="T23" s="524">
        <f>SUM(F23:Q23)*R23</f>
        <v>5000</v>
      </c>
      <c r="U23" s="524"/>
      <c r="V23" s="525"/>
      <c r="W23" s="29"/>
      <c r="X23" s="321"/>
      <c r="Y23" s="521"/>
      <c r="Z23" s="522"/>
      <c r="AA23" s="521"/>
      <c r="AB23" s="522"/>
      <c r="AC23" s="521"/>
      <c r="AD23" s="522"/>
      <c r="AE23" s="521"/>
      <c r="AF23" s="522"/>
      <c r="AG23" s="521"/>
      <c r="AH23" s="522"/>
      <c r="AI23" s="521"/>
      <c r="AJ23" s="523"/>
    </row>
    <row r="24" spans="1:36" ht="0.95" customHeight="1" x14ac:dyDescent="0.4">
      <c r="A24" s="359"/>
      <c r="B24" s="27"/>
      <c r="C24" s="27"/>
      <c r="D24" s="65"/>
      <c r="E24" s="66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18"/>
      <c r="S24" s="18"/>
      <c r="T24" s="19"/>
      <c r="U24" s="19"/>
      <c r="V24" s="21"/>
      <c r="W24" s="30"/>
      <c r="X24" s="321"/>
      <c r="Y24" s="521"/>
      <c r="Z24" s="522"/>
      <c r="AA24" s="71"/>
      <c r="AB24" s="71"/>
      <c r="AC24" s="71"/>
      <c r="AD24" s="71"/>
      <c r="AE24" s="71"/>
      <c r="AF24" s="68"/>
      <c r="AG24" s="71"/>
      <c r="AH24" s="71"/>
      <c r="AI24" s="71"/>
      <c r="AJ24" s="74"/>
    </row>
    <row r="25" spans="1:36" ht="26.1" customHeight="1" x14ac:dyDescent="0.4">
      <c r="A25" s="359"/>
      <c r="B25" s="341" t="s">
        <v>9</v>
      </c>
      <c r="C25" s="342"/>
      <c r="D25" s="342"/>
      <c r="E25" s="343"/>
      <c r="F25" s="529">
        <f>SUM(F14:G23)</f>
        <v>24</v>
      </c>
      <c r="G25" s="529"/>
      <c r="H25" s="529">
        <f>SUM(H14:I23)</f>
        <v>22</v>
      </c>
      <c r="I25" s="529"/>
      <c r="J25" s="529">
        <f>SUM(J14:K23)</f>
        <v>24</v>
      </c>
      <c r="K25" s="529"/>
      <c r="L25" s="529">
        <f>SUM(L14:M23)</f>
        <v>22</v>
      </c>
      <c r="M25" s="529"/>
      <c r="N25" s="529">
        <f>SUM(N14:O23)</f>
        <v>0</v>
      </c>
      <c r="O25" s="529"/>
      <c r="P25" s="529">
        <f>SUM(P14:Q23)</f>
        <v>0</v>
      </c>
      <c r="Q25" s="529"/>
      <c r="R25" s="375"/>
      <c r="S25" s="375"/>
      <c r="T25" s="376"/>
      <c r="U25" s="376"/>
      <c r="V25" s="377"/>
      <c r="W25" s="31"/>
      <c r="X25" s="321"/>
      <c r="Y25" s="526">
        <f>SUM(Y14:Z23)</f>
        <v>0</v>
      </c>
      <c r="Z25" s="527"/>
      <c r="AA25" s="526">
        <f>SUM(AA14:AB23)</f>
        <v>1</v>
      </c>
      <c r="AB25" s="527"/>
      <c r="AC25" s="526">
        <f>SUM(AC14:AD23)</f>
        <v>0</v>
      </c>
      <c r="AD25" s="527"/>
      <c r="AE25" s="526">
        <f>SUM(AE14:AF23)</f>
        <v>0</v>
      </c>
      <c r="AF25" s="527"/>
      <c r="AG25" s="526">
        <f>SUM(AG14:AH23)</f>
        <v>0</v>
      </c>
      <c r="AH25" s="527"/>
      <c r="AI25" s="526">
        <f>SUM(AI14:AJ23)</f>
        <v>0</v>
      </c>
      <c r="AJ25" s="528"/>
    </row>
    <row r="26" spans="1:36" ht="39.950000000000003" customHeight="1" x14ac:dyDescent="0.4">
      <c r="A26" s="360"/>
      <c r="B26" s="350" t="s">
        <v>8</v>
      </c>
      <c r="C26" s="351"/>
      <c r="D26" s="351"/>
      <c r="E26" s="352"/>
      <c r="F26" s="541">
        <f>SUM(F25:I25)</f>
        <v>46</v>
      </c>
      <c r="G26" s="542"/>
      <c r="H26" s="542"/>
      <c r="I26" s="543"/>
      <c r="J26" s="541">
        <f>SUM(J25:M25)</f>
        <v>46</v>
      </c>
      <c r="K26" s="542"/>
      <c r="L26" s="542"/>
      <c r="M26" s="543"/>
      <c r="N26" s="541">
        <f>SUM(N25:Q25)</f>
        <v>0</v>
      </c>
      <c r="O26" s="542"/>
      <c r="P26" s="542"/>
      <c r="Q26" s="542"/>
      <c r="R26" s="544">
        <f>SUM(T14:V23)</f>
        <v>74200</v>
      </c>
      <c r="S26" s="545"/>
      <c r="T26" s="545"/>
      <c r="U26" s="545"/>
      <c r="V26" s="78" t="s">
        <v>13</v>
      </c>
      <c r="W26" s="32"/>
      <c r="X26" s="322"/>
      <c r="Y26" s="537">
        <f>SUM(Y25:AB25)</f>
        <v>1</v>
      </c>
      <c r="Z26" s="538"/>
      <c r="AA26" s="538"/>
      <c r="AB26" s="539"/>
      <c r="AC26" s="537">
        <f>SUM(AC25:AF25)</f>
        <v>0</v>
      </c>
      <c r="AD26" s="538"/>
      <c r="AE26" s="538"/>
      <c r="AF26" s="539"/>
      <c r="AG26" s="537">
        <f>SUM(AG25:AJ25)</f>
        <v>0</v>
      </c>
      <c r="AH26" s="538"/>
      <c r="AI26" s="538"/>
      <c r="AJ26" s="540"/>
    </row>
    <row r="27" spans="1:36" ht="6" customHeight="1" x14ac:dyDescent="0.4">
      <c r="A27" s="3"/>
      <c r="B27" s="3"/>
      <c r="C27" s="3"/>
      <c r="D27" s="7"/>
      <c r="E27" s="7"/>
      <c r="F27" s="7"/>
      <c r="G27" s="7"/>
      <c r="H27" s="7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8"/>
      <c r="AG27" s="8"/>
      <c r="AH27" s="8"/>
      <c r="AI27" s="8"/>
      <c r="AJ27" s="9"/>
    </row>
    <row r="28" spans="1:36" s="13" customFormat="1" ht="15" customHeight="1" x14ac:dyDescent="0.4">
      <c r="A28" s="301"/>
      <c r="B28" s="302"/>
      <c r="C28" s="302"/>
      <c r="D28" s="302"/>
      <c r="E28" s="302"/>
      <c r="F28" s="286" t="s">
        <v>53</v>
      </c>
      <c r="G28" s="287"/>
      <c r="H28" s="287"/>
      <c r="I28" s="287"/>
      <c r="J28" s="287"/>
      <c r="K28" s="288"/>
      <c r="L28" s="286" t="s">
        <v>90</v>
      </c>
      <c r="M28" s="287"/>
      <c r="N28" s="288"/>
      <c r="O28" s="287" t="s">
        <v>91</v>
      </c>
      <c r="P28" s="288"/>
      <c r="Q28" s="287" t="s">
        <v>55</v>
      </c>
      <c r="R28" s="287"/>
      <c r="S28" s="287"/>
      <c r="T28" s="300"/>
      <c r="U28" s="47"/>
      <c r="V28" s="280" t="s">
        <v>77</v>
      </c>
      <c r="W28" s="281"/>
      <c r="X28" s="282"/>
      <c r="Y28" s="286" t="s">
        <v>78</v>
      </c>
      <c r="Z28" s="287"/>
      <c r="AA28" s="287"/>
      <c r="AB28" s="287"/>
      <c r="AC28" s="287"/>
      <c r="AD28" s="288"/>
      <c r="AE28" s="291" t="s">
        <v>79</v>
      </c>
      <c r="AF28" s="292"/>
      <c r="AG28" s="292"/>
      <c r="AH28" s="292"/>
      <c r="AI28" s="292"/>
      <c r="AJ28" s="293"/>
    </row>
    <row r="29" spans="1:36" ht="29.1" customHeight="1" x14ac:dyDescent="0.4">
      <c r="A29" s="434" t="s">
        <v>93</v>
      </c>
      <c r="B29" s="435"/>
      <c r="C29" s="435"/>
      <c r="D29" s="435"/>
      <c r="E29" s="436"/>
      <c r="F29" s="530" t="s">
        <v>58</v>
      </c>
      <c r="G29" s="531"/>
      <c r="H29" s="531"/>
      <c r="I29" s="531"/>
      <c r="J29" s="531"/>
      <c r="K29" s="531"/>
      <c r="L29" s="353"/>
      <c r="M29" s="354"/>
      <c r="N29" s="355"/>
      <c r="O29" s="532"/>
      <c r="P29" s="533"/>
      <c r="Q29" s="534">
        <f>IFERROR(VLOOKUP(F29,リスト!C3:D12,2,FALSE),"")</f>
        <v>17600</v>
      </c>
      <c r="R29" s="534"/>
      <c r="S29" s="534"/>
      <c r="T29" s="45" t="s">
        <v>13</v>
      </c>
      <c r="U29" s="46"/>
      <c r="V29" s="283"/>
      <c r="W29" s="284"/>
      <c r="X29" s="285"/>
      <c r="Y29" s="535" t="s">
        <v>157</v>
      </c>
      <c r="Z29" s="535"/>
      <c r="AA29" s="535"/>
      <c r="AB29" s="535"/>
      <c r="AC29" s="535"/>
      <c r="AD29" s="536"/>
      <c r="AE29" s="546" t="s">
        <v>158</v>
      </c>
      <c r="AF29" s="547"/>
      <c r="AG29" s="547"/>
      <c r="AH29" s="547"/>
      <c r="AI29" s="547"/>
      <c r="AJ29" s="548"/>
    </row>
    <row r="30" spans="1:36" ht="29.1" customHeight="1" x14ac:dyDescent="0.4">
      <c r="A30" s="437"/>
      <c r="B30" s="438"/>
      <c r="C30" s="438"/>
      <c r="D30" s="438"/>
      <c r="E30" s="439"/>
      <c r="F30" s="530"/>
      <c r="G30" s="531"/>
      <c r="H30" s="531"/>
      <c r="I30" s="531"/>
      <c r="J30" s="531"/>
      <c r="K30" s="531"/>
      <c r="L30" s="265"/>
      <c r="M30" s="266"/>
      <c r="N30" s="267"/>
      <c r="O30" s="549"/>
      <c r="P30" s="550"/>
      <c r="Q30" s="534" t="str">
        <f>IFERROR(VLOOKUP(F30,リスト!C4:D13,2,FALSE),"")</f>
        <v/>
      </c>
      <c r="R30" s="534"/>
      <c r="S30" s="534"/>
      <c r="T30" s="44" t="s">
        <v>13</v>
      </c>
      <c r="U30" s="46"/>
      <c r="V30" s="428" t="s">
        <v>141</v>
      </c>
      <c r="W30" s="429"/>
      <c r="X30" s="429"/>
      <c r="Y30" s="429" t="s">
        <v>54</v>
      </c>
      <c r="Z30" s="429"/>
      <c r="AA30" s="429"/>
      <c r="AB30" s="69"/>
      <c r="AC30" s="430" t="s">
        <v>142</v>
      </c>
      <c r="AD30" s="431"/>
      <c r="AE30" s="298"/>
      <c r="AF30" s="299"/>
      <c r="AG30" s="299"/>
      <c r="AH30" s="299"/>
      <c r="AI30" s="299"/>
      <c r="AJ30" s="41" t="s">
        <v>13</v>
      </c>
    </row>
    <row r="31" spans="1:36" ht="29.1" customHeight="1" x14ac:dyDescent="0.4">
      <c r="A31" s="434" t="s">
        <v>47</v>
      </c>
      <c r="B31" s="435"/>
      <c r="C31" s="435"/>
      <c r="D31" s="435"/>
      <c r="E31" s="436"/>
      <c r="F31" s="530" t="s">
        <v>68</v>
      </c>
      <c r="G31" s="531"/>
      <c r="H31" s="531"/>
      <c r="I31" s="531"/>
      <c r="J31" s="531"/>
      <c r="K31" s="555"/>
      <c r="L31" s="556">
        <v>46</v>
      </c>
      <c r="M31" s="532"/>
      <c r="N31" s="63" t="s">
        <v>92</v>
      </c>
      <c r="O31" s="557">
        <f>IFERROR(VLOOKUP(F31,リスト!F3:G6,2,FALSE),"")</f>
        <v>50</v>
      </c>
      <c r="P31" s="558"/>
      <c r="Q31" s="534">
        <f>IFERROR(L31*O31,"")</f>
        <v>2300</v>
      </c>
      <c r="R31" s="534"/>
      <c r="S31" s="534"/>
      <c r="T31" s="45" t="s">
        <v>13</v>
      </c>
      <c r="U31" s="46"/>
      <c r="V31" s="297" t="s">
        <v>163</v>
      </c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</row>
    <row r="32" spans="1:36" ht="29.1" customHeight="1" x14ac:dyDescent="0.4">
      <c r="A32" s="437"/>
      <c r="B32" s="438"/>
      <c r="C32" s="438"/>
      <c r="D32" s="438"/>
      <c r="E32" s="439"/>
      <c r="F32" s="530"/>
      <c r="G32" s="531"/>
      <c r="H32" s="531"/>
      <c r="I32" s="531"/>
      <c r="J32" s="531"/>
      <c r="K32" s="555"/>
      <c r="L32" s="556"/>
      <c r="M32" s="532"/>
      <c r="N32" s="63" t="s">
        <v>92</v>
      </c>
      <c r="O32" s="557" t="str">
        <f>IFERROR(VLOOKUP(F32,リスト!F4:G7,2,FALSE),"")</f>
        <v/>
      </c>
      <c r="P32" s="558"/>
      <c r="Q32" s="534" t="str">
        <f t="shared" ref="Q32:Q34" si="1">IFERROR(L32*O32,"")</f>
        <v/>
      </c>
      <c r="R32" s="534"/>
      <c r="S32" s="534"/>
      <c r="T32" s="44" t="s">
        <v>13</v>
      </c>
      <c r="U32" s="46"/>
      <c r="V32" s="443" t="s">
        <v>80</v>
      </c>
      <c r="W32" s="444"/>
      <c r="X32" s="445"/>
      <c r="Y32" s="551">
        <v>1</v>
      </c>
      <c r="Z32" s="552"/>
      <c r="AA32" s="48" t="s">
        <v>21</v>
      </c>
      <c r="AB32" s="35" t="s">
        <v>22</v>
      </c>
      <c r="AC32" s="75">
        <v>2</v>
      </c>
      <c r="AD32" s="43" t="s">
        <v>18</v>
      </c>
      <c r="AE32" s="553">
        <v>1220</v>
      </c>
      <c r="AF32" s="554"/>
      <c r="AG32" s="554"/>
      <c r="AH32" s="554"/>
      <c r="AI32" s="554"/>
      <c r="AJ32" s="40" t="s">
        <v>13</v>
      </c>
    </row>
    <row r="33" spans="1:36" ht="29.1" customHeight="1" x14ac:dyDescent="0.4">
      <c r="A33" s="434" t="s">
        <v>72</v>
      </c>
      <c r="B33" s="435"/>
      <c r="C33" s="435"/>
      <c r="D33" s="435"/>
      <c r="E33" s="436"/>
      <c r="F33" s="530" t="s">
        <v>75</v>
      </c>
      <c r="G33" s="531"/>
      <c r="H33" s="531"/>
      <c r="I33" s="531"/>
      <c r="J33" s="531"/>
      <c r="K33" s="555"/>
      <c r="L33" s="556">
        <v>41</v>
      </c>
      <c r="M33" s="532"/>
      <c r="N33" s="63" t="s">
        <v>92</v>
      </c>
      <c r="O33" s="557">
        <f>IFERROR(VLOOKUP(F33,リスト!J3:K5,2,FALSE),"")</f>
        <v>350</v>
      </c>
      <c r="P33" s="558"/>
      <c r="Q33" s="534">
        <f t="shared" si="1"/>
        <v>14350</v>
      </c>
      <c r="R33" s="534"/>
      <c r="S33" s="534"/>
      <c r="T33" s="45" t="s">
        <v>13</v>
      </c>
      <c r="U33" s="46"/>
      <c r="V33" s="448" t="s">
        <v>164</v>
      </c>
      <c r="W33" s="448"/>
      <c r="X33" s="448"/>
      <c r="Y33" s="448"/>
      <c r="Z33" s="448"/>
      <c r="AA33" s="448"/>
      <c r="AB33" s="448"/>
      <c r="AC33" s="448"/>
      <c r="AD33" s="448"/>
      <c r="AE33" s="448"/>
      <c r="AF33" s="448"/>
      <c r="AG33" s="448"/>
      <c r="AH33" s="448"/>
      <c r="AI33" s="448"/>
      <c r="AJ33" s="448"/>
    </row>
    <row r="34" spans="1:36" ht="29.1" customHeight="1" x14ac:dyDescent="0.4">
      <c r="A34" s="440"/>
      <c r="B34" s="441"/>
      <c r="C34" s="441"/>
      <c r="D34" s="441"/>
      <c r="E34" s="442"/>
      <c r="F34" s="559"/>
      <c r="G34" s="560"/>
      <c r="H34" s="560"/>
      <c r="I34" s="560"/>
      <c r="J34" s="560"/>
      <c r="K34" s="561"/>
      <c r="L34" s="566"/>
      <c r="M34" s="567"/>
      <c r="N34" s="64" t="s">
        <v>92</v>
      </c>
      <c r="O34" s="568" t="str">
        <f>IFERROR(VLOOKUP(F34,リスト!J4:K6,2,FALSE),"")</f>
        <v/>
      </c>
      <c r="P34" s="569"/>
      <c r="Q34" s="570" t="str">
        <f t="shared" si="1"/>
        <v/>
      </c>
      <c r="R34" s="571"/>
      <c r="S34" s="571"/>
      <c r="T34" s="41" t="s">
        <v>13</v>
      </c>
      <c r="U34" s="46"/>
      <c r="V34" s="9"/>
      <c r="W34" s="6"/>
      <c r="X34" s="6"/>
      <c r="Y34" s="6"/>
      <c r="Z34" s="6"/>
      <c r="AA34" s="6"/>
      <c r="AB34" s="6"/>
      <c r="AC34" s="6"/>
      <c r="AD34" s="6"/>
      <c r="AE34" s="6"/>
      <c r="AF34" s="8"/>
      <c r="AG34" s="8"/>
      <c r="AH34" s="8"/>
      <c r="AI34" s="8"/>
      <c r="AJ34" s="9"/>
    </row>
    <row r="35" spans="1:36" ht="8.1" customHeight="1" x14ac:dyDescent="0.4">
      <c r="A35" s="20"/>
      <c r="B35" s="3"/>
      <c r="C35" s="3"/>
      <c r="D35" s="7"/>
      <c r="E35" s="7"/>
      <c r="F35" s="7"/>
      <c r="G35" s="7"/>
      <c r="H35" s="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8"/>
      <c r="AG35" s="8"/>
      <c r="AH35" s="8"/>
      <c r="AI35" s="8"/>
      <c r="AJ35" s="9"/>
    </row>
    <row r="36" spans="1:36" s="13" customFormat="1" ht="20.100000000000001" customHeight="1" x14ac:dyDescent="0.4">
      <c r="A36" s="77"/>
      <c r="B36" s="272" t="s">
        <v>19</v>
      </c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4"/>
      <c r="O36" s="270" t="s">
        <v>81</v>
      </c>
      <c r="P36" s="271"/>
      <c r="Q36" s="270" t="s">
        <v>150</v>
      </c>
      <c r="R36" s="458"/>
      <c r="S36" s="287" t="s">
        <v>149</v>
      </c>
      <c r="T36" s="287"/>
      <c r="U36" s="458" t="s">
        <v>148</v>
      </c>
      <c r="V36" s="458"/>
      <c r="W36" s="458" t="s">
        <v>147</v>
      </c>
      <c r="X36" s="458"/>
      <c r="Y36" s="271"/>
      <c r="Z36" s="270" t="s">
        <v>82</v>
      </c>
      <c r="AA36" s="271"/>
      <c r="AB36" s="286" t="s">
        <v>83</v>
      </c>
      <c r="AC36" s="287"/>
      <c r="AD36" s="287"/>
      <c r="AE36" s="287"/>
      <c r="AF36" s="287"/>
      <c r="AG36" s="287"/>
      <c r="AH36" s="287"/>
      <c r="AI36" s="287"/>
      <c r="AJ36" s="300"/>
    </row>
    <row r="37" spans="1:36" s="13" customFormat="1" ht="23.1" customHeight="1" x14ac:dyDescent="0.4">
      <c r="A37" s="277">
        <v>1</v>
      </c>
      <c r="B37" s="572" t="s">
        <v>161</v>
      </c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4"/>
      <c r="O37" s="562" t="s">
        <v>153</v>
      </c>
      <c r="P37" s="563"/>
      <c r="Q37" s="562" t="s">
        <v>153</v>
      </c>
      <c r="R37" s="563"/>
      <c r="S37" s="562" t="s">
        <v>153</v>
      </c>
      <c r="T37" s="563"/>
      <c r="U37" s="562" t="s">
        <v>153</v>
      </c>
      <c r="V37" s="563"/>
      <c r="W37" s="562" t="s">
        <v>153</v>
      </c>
      <c r="X37" s="578"/>
      <c r="Y37" s="563"/>
      <c r="Z37" s="456" t="s">
        <v>151</v>
      </c>
      <c r="AA37" s="456"/>
      <c r="AB37" s="80"/>
      <c r="AC37" s="252" t="s">
        <v>155</v>
      </c>
      <c r="AD37" s="252"/>
      <c r="AE37" s="252"/>
      <c r="AF37" s="256"/>
      <c r="AG37" s="256"/>
      <c r="AH37" s="256"/>
      <c r="AI37" s="256"/>
      <c r="AJ37" s="257"/>
    </row>
    <row r="38" spans="1:36" s="13" customFormat="1" ht="23.1" customHeight="1" x14ac:dyDescent="0.4">
      <c r="A38" s="279"/>
      <c r="B38" s="575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7"/>
      <c r="O38" s="564"/>
      <c r="P38" s="565"/>
      <c r="Q38" s="564"/>
      <c r="R38" s="565"/>
      <c r="S38" s="564"/>
      <c r="T38" s="565"/>
      <c r="U38" s="564"/>
      <c r="V38" s="565"/>
      <c r="W38" s="564"/>
      <c r="X38" s="579"/>
      <c r="Y38" s="565"/>
      <c r="Z38" s="456"/>
      <c r="AA38" s="456"/>
      <c r="AB38" s="81"/>
      <c r="AC38" s="580" t="s">
        <v>156</v>
      </c>
      <c r="AD38" s="580"/>
      <c r="AE38" s="580"/>
      <c r="AF38" s="581" t="s">
        <v>146</v>
      </c>
      <c r="AG38" s="254"/>
      <c r="AH38" s="254" t="s">
        <v>160</v>
      </c>
      <c r="AI38" s="254"/>
      <c r="AJ38" s="255"/>
    </row>
    <row r="39" spans="1:36" s="13" customFormat="1" ht="23.1" customHeight="1" x14ac:dyDescent="0.4">
      <c r="A39" s="277">
        <v>2</v>
      </c>
      <c r="B39" s="572" t="s">
        <v>162</v>
      </c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4"/>
      <c r="O39" s="562" t="s">
        <v>153</v>
      </c>
      <c r="P39" s="563"/>
      <c r="Q39" s="459" t="s">
        <v>151</v>
      </c>
      <c r="R39" s="460"/>
      <c r="S39" s="562" t="s">
        <v>153</v>
      </c>
      <c r="T39" s="563"/>
      <c r="U39" s="474" t="s">
        <v>151</v>
      </c>
      <c r="V39" s="475"/>
      <c r="W39" s="459" t="s">
        <v>151</v>
      </c>
      <c r="X39" s="471"/>
      <c r="Y39" s="460"/>
      <c r="Z39" s="582" t="s">
        <v>153</v>
      </c>
      <c r="AA39" s="582"/>
      <c r="AB39" s="80"/>
      <c r="AC39" s="252" t="s">
        <v>155</v>
      </c>
      <c r="AD39" s="252"/>
      <c r="AE39" s="252"/>
      <c r="AF39" s="256"/>
      <c r="AG39" s="256"/>
      <c r="AH39" s="256"/>
      <c r="AI39" s="256"/>
      <c r="AJ39" s="257"/>
    </row>
    <row r="40" spans="1:36" s="13" customFormat="1" ht="23.1" customHeight="1" x14ac:dyDescent="0.4">
      <c r="A40" s="279"/>
      <c r="B40" s="575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7"/>
      <c r="O40" s="564"/>
      <c r="P40" s="565"/>
      <c r="Q40" s="461"/>
      <c r="R40" s="462"/>
      <c r="S40" s="564"/>
      <c r="T40" s="565"/>
      <c r="U40" s="476"/>
      <c r="V40" s="477"/>
      <c r="W40" s="461"/>
      <c r="X40" s="472"/>
      <c r="Y40" s="462"/>
      <c r="Z40" s="582"/>
      <c r="AA40" s="582"/>
      <c r="AB40" s="81"/>
      <c r="AC40" s="580" t="s">
        <v>156</v>
      </c>
      <c r="AD40" s="580"/>
      <c r="AE40" s="580"/>
      <c r="AF40" s="581" t="s">
        <v>146</v>
      </c>
      <c r="AG40" s="581"/>
      <c r="AH40" s="254" t="s">
        <v>160</v>
      </c>
      <c r="AI40" s="254"/>
      <c r="AJ40" s="255"/>
    </row>
    <row r="41" spans="1:36" s="13" customFormat="1" ht="23.1" customHeight="1" x14ac:dyDescent="0.4">
      <c r="A41" s="277">
        <v>3</v>
      </c>
      <c r="B41" s="572" t="s">
        <v>159</v>
      </c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4"/>
      <c r="O41" s="562" t="s">
        <v>153</v>
      </c>
      <c r="P41" s="563"/>
      <c r="Q41" s="459" t="s">
        <v>151</v>
      </c>
      <c r="R41" s="460"/>
      <c r="S41" s="562" t="s">
        <v>153</v>
      </c>
      <c r="T41" s="563"/>
      <c r="U41" s="474" t="s">
        <v>151</v>
      </c>
      <c r="V41" s="475"/>
      <c r="W41" s="459" t="s">
        <v>151</v>
      </c>
      <c r="X41" s="471"/>
      <c r="Y41" s="460"/>
      <c r="Z41" s="456" t="s">
        <v>151</v>
      </c>
      <c r="AA41" s="456"/>
      <c r="AB41" s="80"/>
      <c r="AC41" s="588" t="s">
        <v>155</v>
      </c>
      <c r="AD41" s="588"/>
      <c r="AE41" s="588"/>
      <c r="AF41" s="589" t="s">
        <v>145</v>
      </c>
      <c r="AG41" s="589"/>
      <c r="AH41" s="589"/>
      <c r="AI41" s="589"/>
      <c r="AJ41" s="590"/>
    </row>
    <row r="42" spans="1:36" s="13" customFormat="1" ht="23.1" customHeight="1" x14ac:dyDescent="0.4">
      <c r="A42" s="278"/>
      <c r="B42" s="585"/>
      <c r="C42" s="586"/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7"/>
      <c r="O42" s="583"/>
      <c r="P42" s="584"/>
      <c r="Q42" s="463"/>
      <c r="R42" s="464"/>
      <c r="S42" s="583"/>
      <c r="T42" s="584"/>
      <c r="U42" s="478"/>
      <c r="V42" s="479"/>
      <c r="W42" s="463"/>
      <c r="X42" s="473"/>
      <c r="Y42" s="464"/>
      <c r="Z42" s="457"/>
      <c r="AA42" s="457"/>
      <c r="AB42" s="82"/>
      <c r="AC42" s="253" t="s">
        <v>156</v>
      </c>
      <c r="AD42" s="253"/>
      <c r="AE42" s="253"/>
      <c r="AF42" s="254" t="s">
        <v>146</v>
      </c>
      <c r="AG42" s="254"/>
      <c r="AH42" s="254" t="s">
        <v>160</v>
      </c>
      <c r="AI42" s="254"/>
      <c r="AJ42" s="255"/>
    </row>
    <row r="43" spans="1:36" s="13" customFormat="1" ht="23.1" customHeight="1" x14ac:dyDescent="0.4">
      <c r="A43" s="455" t="s">
        <v>143</v>
      </c>
      <c r="B43" s="455"/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  <c r="AD43" s="455"/>
      <c r="AE43" s="455"/>
      <c r="AF43" s="455"/>
      <c r="AG43" s="455"/>
      <c r="AH43" s="455"/>
      <c r="AI43" s="455"/>
      <c r="AJ43" s="455"/>
    </row>
    <row r="44" spans="1:36" ht="8.1" customHeight="1" x14ac:dyDescent="0.4">
      <c r="A44" s="3"/>
      <c r="B44" s="3"/>
      <c r="C44" s="3"/>
      <c r="D44" s="7"/>
      <c r="E44" s="7"/>
      <c r="F44" s="7"/>
      <c r="G44" s="7"/>
      <c r="H44" s="7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6" ht="15" customHeight="1" x14ac:dyDescent="0.4">
      <c r="A45" s="333" t="s">
        <v>87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5"/>
      <c r="AA45" s="5"/>
      <c r="AB45" s="5"/>
      <c r="AC45" s="5"/>
      <c r="AD45" s="5"/>
      <c r="AE45" s="5"/>
      <c r="AF45" s="5"/>
      <c r="AG45" s="5"/>
    </row>
    <row r="46" spans="1:36" ht="24.95" customHeight="1" x14ac:dyDescent="0.4">
      <c r="A46" s="336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337"/>
      <c r="AA46" s="5"/>
      <c r="AB46" s="5"/>
      <c r="AC46" s="5"/>
      <c r="AD46" s="5"/>
      <c r="AE46" s="5"/>
      <c r="AF46" s="5"/>
      <c r="AG46" s="5"/>
    </row>
    <row r="47" spans="1:36" ht="24.95" customHeight="1" x14ac:dyDescent="0.15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40"/>
      <c r="AA47" s="11"/>
      <c r="AB47" s="11"/>
      <c r="AC47" s="11"/>
      <c r="AD47" s="11"/>
      <c r="AE47" s="11"/>
      <c r="AF47" s="11"/>
      <c r="AG47" s="11"/>
    </row>
    <row r="48" spans="1:36" ht="18" customHeight="1" x14ac:dyDescent="0.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2"/>
      <c r="R48" s="14"/>
      <c r="S48" s="14"/>
      <c r="T48" s="14"/>
      <c r="U48" s="14"/>
      <c r="V48" s="14"/>
      <c r="W48" s="14"/>
      <c r="X48" s="14"/>
      <c r="Y48" s="11"/>
      <c r="Z48" s="11"/>
      <c r="AA48" s="11"/>
      <c r="AB48" s="11"/>
      <c r="AC48" s="11"/>
      <c r="AD48" s="11"/>
      <c r="AE48" s="11"/>
      <c r="AF48" s="11"/>
      <c r="AG48" s="11"/>
    </row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</sheetData>
  <mergeCells count="316">
    <mergeCell ref="AF39:AJ39"/>
    <mergeCell ref="AC40:AE40"/>
    <mergeCell ref="AF40:AG40"/>
    <mergeCell ref="AH40:AJ40"/>
    <mergeCell ref="A43:AJ43"/>
    <mergeCell ref="A45:Z47"/>
    <mergeCell ref="Z41:AA42"/>
    <mergeCell ref="A41:A42"/>
    <mergeCell ref="Q41:R42"/>
    <mergeCell ref="S41:T42"/>
    <mergeCell ref="U41:V42"/>
    <mergeCell ref="W41:Y42"/>
    <mergeCell ref="B41:N42"/>
    <mergeCell ref="O41:P42"/>
    <mergeCell ref="AC41:AE41"/>
    <mergeCell ref="AF41:AJ41"/>
    <mergeCell ref="AC42:AE42"/>
    <mergeCell ref="AF42:AG42"/>
    <mergeCell ref="AH42:AJ42"/>
    <mergeCell ref="Z39:AA40"/>
    <mergeCell ref="A39:A40"/>
    <mergeCell ref="Q39:R40"/>
    <mergeCell ref="S39:T40"/>
    <mergeCell ref="U39:V40"/>
    <mergeCell ref="W39:Y40"/>
    <mergeCell ref="B39:N40"/>
    <mergeCell ref="O39:P40"/>
    <mergeCell ref="AC39:AE39"/>
    <mergeCell ref="W37:Y38"/>
    <mergeCell ref="Z37:AA38"/>
    <mergeCell ref="U36:V36"/>
    <mergeCell ref="W36:Y36"/>
    <mergeCell ref="Z36:AA36"/>
    <mergeCell ref="AB36:AJ36"/>
    <mergeCell ref="AC37:AE37"/>
    <mergeCell ref="AF37:AJ37"/>
    <mergeCell ref="AC38:AE38"/>
    <mergeCell ref="AF38:AG38"/>
    <mergeCell ref="AH38:AJ38"/>
    <mergeCell ref="A37:A38"/>
    <mergeCell ref="Q37:R38"/>
    <mergeCell ref="S37:T38"/>
    <mergeCell ref="U37:V38"/>
    <mergeCell ref="L34:M34"/>
    <mergeCell ref="O34:P34"/>
    <mergeCell ref="Q34:S34"/>
    <mergeCell ref="Q36:R36"/>
    <mergeCell ref="S36:T36"/>
    <mergeCell ref="B36:N36"/>
    <mergeCell ref="O36:P36"/>
    <mergeCell ref="B37:N38"/>
    <mergeCell ref="O37:P38"/>
    <mergeCell ref="A33:E34"/>
    <mergeCell ref="F33:K33"/>
    <mergeCell ref="L33:M33"/>
    <mergeCell ref="O33:P33"/>
    <mergeCell ref="Q33:S33"/>
    <mergeCell ref="V33:AJ33"/>
    <mergeCell ref="F34:K34"/>
    <mergeCell ref="A31:E32"/>
    <mergeCell ref="F31:K31"/>
    <mergeCell ref="L31:M31"/>
    <mergeCell ref="O31:P31"/>
    <mergeCell ref="Q31:S31"/>
    <mergeCell ref="V31:AJ31"/>
    <mergeCell ref="F32:K32"/>
    <mergeCell ref="L32:M32"/>
    <mergeCell ref="O32:P32"/>
    <mergeCell ref="Q32:S32"/>
    <mergeCell ref="F30:K30"/>
    <mergeCell ref="L30:N30"/>
    <mergeCell ref="O30:P30"/>
    <mergeCell ref="Q30:S30"/>
    <mergeCell ref="V30:X30"/>
    <mergeCell ref="Y30:AA30"/>
    <mergeCell ref="AC30:AD30"/>
    <mergeCell ref="AE30:AI30"/>
    <mergeCell ref="V32:X32"/>
    <mergeCell ref="Y32:Z32"/>
    <mergeCell ref="AE32:AI32"/>
    <mergeCell ref="A29:E30"/>
    <mergeCell ref="F29:K29"/>
    <mergeCell ref="L29:N29"/>
    <mergeCell ref="O29:P29"/>
    <mergeCell ref="Q29:S29"/>
    <mergeCell ref="Y29:AD29"/>
    <mergeCell ref="AC26:AF26"/>
    <mergeCell ref="AG26:AJ26"/>
    <mergeCell ref="A28:E28"/>
    <mergeCell ref="F28:K28"/>
    <mergeCell ref="L28:N28"/>
    <mergeCell ref="O28:P28"/>
    <mergeCell ref="Q28:T28"/>
    <mergeCell ref="V28:X29"/>
    <mergeCell ref="Y28:AD28"/>
    <mergeCell ref="AE28:AJ28"/>
    <mergeCell ref="B26:E26"/>
    <mergeCell ref="F26:I26"/>
    <mergeCell ref="J26:M26"/>
    <mergeCell ref="N26:Q26"/>
    <mergeCell ref="R26:U26"/>
    <mergeCell ref="Y26:AB26"/>
    <mergeCell ref="A12:A26"/>
    <mergeCell ref="AE29:AJ29"/>
    <mergeCell ref="Y25:Z25"/>
    <mergeCell ref="AA25:AB25"/>
    <mergeCell ref="AC25:AD25"/>
    <mergeCell ref="AE25:AF25"/>
    <mergeCell ref="AG25:AH25"/>
    <mergeCell ref="AI25:AJ25"/>
    <mergeCell ref="Y24:Z24"/>
    <mergeCell ref="B25:E25"/>
    <mergeCell ref="F25:G25"/>
    <mergeCell ref="H25:I25"/>
    <mergeCell ref="J25:K25"/>
    <mergeCell ref="L25:M25"/>
    <mergeCell ref="N25:O25"/>
    <mergeCell ref="P25:Q25"/>
    <mergeCell ref="R25:S25"/>
    <mergeCell ref="T25:V25"/>
    <mergeCell ref="AG23:AH23"/>
    <mergeCell ref="AI23:AJ23"/>
    <mergeCell ref="AI22:AJ22"/>
    <mergeCell ref="B23:E23"/>
    <mergeCell ref="F23:G23"/>
    <mergeCell ref="H23:I23"/>
    <mergeCell ref="J23:K23"/>
    <mergeCell ref="L23:M23"/>
    <mergeCell ref="N23:O23"/>
    <mergeCell ref="P23:Q23"/>
    <mergeCell ref="R23:S23"/>
    <mergeCell ref="T23:V23"/>
    <mergeCell ref="T22:V22"/>
    <mergeCell ref="Y22:Z22"/>
    <mergeCell ref="AA22:AB22"/>
    <mergeCell ref="AC22:AD22"/>
    <mergeCell ref="AE22:AF22"/>
    <mergeCell ref="AG22:AH22"/>
    <mergeCell ref="T21:V21"/>
    <mergeCell ref="Y21:Z21"/>
    <mergeCell ref="AA21:AB21"/>
    <mergeCell ref="AC21:AD21"/>
    <mergeCell ref="AE21:AF21"/>
    <mergeCell ref="Y23:Z23"/>
    <mergeCell ref="AA23:AB23"/>
    <mergeCell ref="AC23:AD23"/>
    <mergeCell ref="AE23:AF23"/>
    <mergeCell ref="B22:E22"/>
    <mergeCell ref="F22:G22"/>
    <mergeCell ref="H22:I22"/>
    <mergeCell ref="J22:K22"/>
    <mergeCell ref="L22:M22"/>
    <mergeCell ref="N22:O22"/>
    <mergeCell ref="P22:Q22"/>
    <mergeCell ref="R22:S22"/>
    <mergeCell ref="R21:S21"/>
    <mergeCell ref="AE20:AF20"/>
    <mergeCell ref="AG20:AH20"/>
    <mergeCell ref="AI20:AJ20"/>
    <mergeCell ref="B21:E21"/>
    <mergeCell ref="F21:G21"/>
    <mergeCell ref="H21:I21"/>
    <mergeCell ref="J21:K21"/>
    <mergeCell ref="L21:M21"/>
    <mergeCell ref="N21:O21"/>
    <mergeCell ref="P21:Q21"/>
    <mergeCell ref="P20:Q20"/>
    <mergeCell ref="R20:S20"/>
    <mergeCell ref="T20:V20"/>
    <mergeCell ref="Y20:Z20"/>
    <mergeCell ref="AA20:AB20"/>
    <mergeCell ref="AC20:AD20"/>
    <mergeCell ref="B20:E20"/>
    <mergeCell ref="F20:G20"/>
    <mergeCell ref="H20:I20"/>
    <mergeCell ref="J20:K20"/>
    <mergeCell ref="L20:M20"/>
    <mergeCell ref="N20:O20"/>
    <mergeCell ref="AG21:AH21"/>
    <mergeCell ref="AI21:AJ21"/>
    <mergeCell ref="AG19:AH19"/>
    <mergeCell ref="AI19:AJ19"/>
    <mergeCell ref="AI18:AJ18"/>
    <mergeCell ref="B19:E19"/>
    <mergeCell ref="F19:G19"/>
    <mergeCell ref="H19:I19"/>
    <mergeCell ref="J19:K19"/>
    <mergeCell ref="L19:M19"/>
    <mergeCell ref="N19:O19"/>
    <mergeCell ref="P19:Q19"/>
    <mergeCell ref="R19:S19"/>
    <mergeCell ref="T19:V19"/>
    <mergeCell ref="T18:V18"/>
    <mergeCell ref="Y18:Z18"/>
    <mergeCell ref="AA18:AB18"/>
    <mergeCell ref="AC18:AD18"/>
    <mergeCell ref="AE18:AF18"/>
    <mergeCell ref="AG18:AH18"/>
    <mergeCell ref="T17:V17"/>
    <mergeCell ref="Y17:Z17"/>
    <mergeCell ref="AA17:AB17"/>
    <mergeCell ref="AC17:AD17"/>
    <mergeCell ref="AE17:AF17"/>
    <mergeCell ref="Y19:Z19"/>
    <mergeCell ref="AA19:AB19"/>
    <mergeCell ref="AC19:AD19"/>
    <mergeCell ref="AE19:AF19"/>
    <mergeCell ref="B18:E18"/>
    <mergeCell ref="F18:G18"/>
    <mergeCell ref="H18:I18"/>
    <mergeCell ref="J18:K18"/>
    <mergeCell ref="L18:M18"/>
    <mergeCell ref="N18:O18"/>
    <mergeCell ref="P18:Q18"/>
    <mergeCell ref="R18:S18"/>
    <mergeCell ref="R17:S17"/>
    <mergeCell ref="AE16:AF16"/>
    <mergeCell ref="AG16:AH16"/>
    <mergeCell ref="AI16:AJ16"/>
    <mergeCell ref="B17:E17"/>
    <mergeCell ref="F17:G17"/>
    <mergeCell ref="H17:I17"/>
    <mergeCell ref="J17:K17"/>
    <mergeCell ref="L17:M17"/>
    <mergeCell ref="N17:O17"/>
    <mergeCell ref="P17:Q17"/>
    <mergeCell ref="P16:Q16"/>
    <mergeCell ref="R16:S16"/>
    <mergeCell ref="T16:V16"/>
    <mergeCell ref="Y16:Z16"/>
    <mergeCell ref="AA16:AB16"/>
    <mergeCell ref="AC16:AD16"/>
    <mergeCell ref="B16:E16"/>
    <mergeCell ref="F16:G16"/>
    <mergeCell ref="H16:I16"/>
    <mergeCell ref="J16:K16"/>
    <mergeCell ref="L16:M16"/>
    <mergeCell ref="N16:O16"/>
    <mergeCell ref="AG17:AH17"/>
    <mergeCell ref="AI17:AJ17"/>
    <mergeCell ref="AI15:AJ15"/>
    <mergeCell ref="AI14:AJ14"/>
    <mergeCell ref="B15:E15"/>
    <mergeCell ref="F15:G15"/>
    <mergeCell ref="H15:I15"/>
    <mergeCell ref="J15:K15"/>
    <mergeCell ref="L15:M15"/>
    <mergeCell ref="N15:O15"/>
    <mergeCell ref="P15:Q15"/>
    <mergeCell ref="R15:S15"/>
    <mergeCell ref="T15:V15"/>
    <mergeCell ref="T14:V14"/>
    <mergeCell ref="Y14:Z14"/>
    <mergeCell ref="AA14:AB14"/>
    <mergeCell ref="AC14:AD14"/>
    <mergeCell ref="AE14:AF14"/>
    <mergeCell ref="AG14:AH14"/>
    <mergeCell ref="H14:I14"/>
    <mergeCell ref="J14:K14"/>
    <mergeCell ref="Y13:Z13"/>
    <mergeCell ref="AA13:AB13"/>
    <mergeCell ref="AC13:AD13"/>
    <mergeCell ref="AE13:AF13"/>
    <mergeCell ref="AG13:AH13"/>
    <mergeCell ref="Y15:Z15"/>
    <mergeCell ref="AA15:AB15"/>
    <mergeCell ref="AC15:AD15"/>
    <mergeCell ref="AE15:AF15"/>
    <mergeCell ref="AG15:AH15"/>
    <mergeCell ref="AI13:AJ13"/>
    <mergeCell ref="T12:V13"/>
    <mergeCell ref="X12:X26"/>
    <mergeCell ref="Y12:AB12"/>
    <mergeCell ref="AC12:AF12"/>
    <mergeCell ref="AG12:AJ12"/>
    <mergeCell ref="B13:E13"/>
    <mergeCell ref="F13:G13"/>
    <mergeCell ref="H13:I13"/>
    <mergeCell ref="J13:K13"/>
    <mergeCell ref="L13:M13"/>
    <mergeCell ref="B12:E12"/>
    <mergeCell ref="F12:I12"/>
    <mergeCell ref="J12:M12"/>
    <mergeCell ref="N12:Q12"/>
    <mergeCell ref="R12:S13"/>
    <mergeCell ref="N13:O13"/>
    <mergeCell ref="P13:Q13"/>
    <mergeCell ref="B14:E14"/>
    <mergeCell ref="F14:G14"/>
    <mergeCell ref="L14:M14"/>
    <mergeCell ref="N14:O14"/>
    <mergeCell ref="P14:Q14"/>
    <mergeCell ref="R14:S14"/>
    <mergeCell ref="AG6:AJ7"/>
    <mergeCell ref="A8:C10"/>
    <mergeCell ref="D8:E8"/>
    <mergeCell ref="F8:S8"/>
    <mergeCell ref="T8:V10"/>
    <mergeCell ref="W8:AJ10"/>
    <mergeCell ref="D9:S10"/>
    <mergeCell ref="AI2:AJ2"/>
    <mergeCell ref="A3:E3"/>
    <mergeCell ref="AI3:AJ3"/>
    <mergeCell ref="A5:C7"/>
    <mergeCell ref="D5:S7"/>
    <mergeCell ref="T5:AJ5"/>
    <mergeCell ref="T6:V7"/>
    <mergeCell ref="W6:AA7"/>
    <mergeCell ref="AB6:AB7"/>
    <mergeCell ref="AC6:AF7"/>
    <mergeCell ref="F2:AC3"/>
    <mergeCell ref="AD2:AD3"/>
    <mergeCell ref="AE2:AE3"/>
    <mergeCell ref="AF2:AF3"/>
    <mergeCell ref="AG2:AG3"/>
    <mergeCell ref="AH2:AH3"/>
  </mergeCells>
  <phoneticPr fontId="1"/>
  <pageMargins left="0.59055118110236227" right="0.39370078740157483" top="0.39370078740157483" bottom="0.11811023622047245" header="0.31496062992125984" footer="0.31496062992125984"/>
  <pageSetup paperSize="9" scale="8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89" r:id="rId4" name="Check Box 25">
              <controlPr defaultSize="0" autoFill="0" autoLine="0" autoPict="0">
                <anchor moveWithCells="1">
                  <from>
                    <xdr:col>27</xdr:col>
                    <xdr:colOff>38100</xdr:colOff>
                    <xdr:row>36</xdr:row>
                    <xdr:rowOff>76200</xdr:rowOff>
                  </from>
                  <to>
                    <xdr:col>28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5" name="Check Box 26">
              <controlPr defaultSize="0" autoFill="0" autoLine="0" autoPict="0">
                <anchor moveWithCells="1">
                  <from>
                    <xdr:col>27</xdr:col>
                    <xdr:colOff>38100</xdr:colOff>
                    <xdr:row>37</xdr:row>
                    <xdr:rowOff>76200</xdr:rowOff>
                  </from>
                  <to>
                    <xdr:col>28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6" name="Check Box 27">
              <controlPr defaultSize="0" autoFill="0" autoLine="0" autoPict="0">
                <anchor moveWithCells="1">
                  <from>
                    <xdr:col>27</xdr:col>
                    <xdr:colOff>38100</xdr:colOff>
                    <xdr:row>38</xdr:row>
                    <xdr:rowOff>76200</xdr:rowOff>
                  </from>
                  <to>
                    <xdr:col>28</xdr:col>
                    <xdr:colOff>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7" name="Check Box 28">
              <controlPr defaultSize="0" autoFill="0" autoLine="0" autoPict="0">
                <anchor moveWithCells="1">
                  <from>
                    <xdr:col>27</xdr:col>
                    <xdr:colOff>38100</xdr:colOff>
                    <xdr:row>39</xdr:row>
                    <xdr:rowOff>76200</xdr:rowOff>
                  </from>
                  <to>
                    <xdr:col>28</xdr:col>
                    <xdr:colOff>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8" name="Check Box 29">
              <controlPr defaultSize="0" autoFill="0" autoLine="0" autoPict="0">
                <anchor moveWithCells="1">
                  <from>
                    <xdr:col>27</xdr:col>
                    <xdr:colOff>38100</xdr:colOff>
                    <xdr:row>40</xdr:row>
                    <xdr:rowOff>76200</xdr:rowOff>
                  </from>
                  <to>
                    <xdr:col>28</xdr:col>
                    <xdr:colOff>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9" name="Check Box 30">
              <controlPr defaultSize="0" autoFill="0" autoLine="0" autoPict="0">
                <anchor moveWithCells="1">
                  <from>
                    <xdr:col>27</xdr:col>
                    <xdr:colOff>38100</xdr:colOff>
                    <xdr:row>41</xdr:row>
                    <xdr:rowOff>76200</xdr:rowOff>
                  </from>
                  <to>
                    <xdr:col>28</xdr:col>
                    <xdr:colOff>0</xdr:colOff>
                    <xdr:row>41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0C7DD8E-7CC1-431B-A16E-7E45E88CD352}">
          <x14:formula1>
            <xm:f>リスト!$B$3:$B$4</xm:f>
          </x14:formula1>
          <xm:sqref>Y30:AA30</xm:sqref>
        </x14:dataValidation>
        <x14:dataValidation type="list" allowBlank="1" showInputMessage="1" showErrorMessage="1" xr:uid="{992D95F4-77FB-4591-B914-12F7D97AB045}">
          <x14:formula1>
            <xm:f>リスト!$N$3:$N$4</xm:f>
          </x14:formula1>
          <xm:sqref>O39 O41 O37 Q39 Q41 Z37:AA42 U37 S41 Q37 U39 U41 S37 W37 W41 W39 S39</xm:sqref>
        </x14:dataValidation>
        <x14:dataValidation type="list" allowBlank="1" showInputMessage="1" showErrorMessage="1" xr:uid="{D0D8E49B-02B8-48EA-8768-0E6DA0BAE5CE}">
          <x14:formula1>
            <xm:f>リスト!$M$3:$M$6</xm:f>
          </x14:formula1>
          <xm:sqref>AF39:AJ39 AF37:AJ37 AF41:AJ41</xm:sqref>
        </x14:dataValidation>
        <x14:dataValidation type="list" allowBlank="1" showInputMessage="1" showErrorMessage="1" xr:uid="{E1E8C4A3-B857-48E4-B973-258135DA3024}">
          <x14:formula1>
            <xm:f>リスト!$J$3:$J$5</xm:f>
          </x14:formula1>
          <xm:sqref>F33:F34</xm:sqref>
        </x14:dataValidation>
        <x14:dataValidation type="list" allowBlank="1" showInputMessage="1" showErrorMessage="1" xr:uid="{586BC629-474D-41BA-8D14-76B33A3113DF}">
          <x14:formula1>
            <xm:f>リスト!$F$3:$F$6</xm:f>
          </x14:formula1>
          <xm:sqref>F31:F32</xm:sqref>
        </x14:dataValidation>
        <x14:dataValidation type="list" allowBlank="1" showInputMessage="1" showErrorMessage="1" xr:uid="{288FEFB0-D189-4379-B858-19D3AE9D94D4}">
          <x14:formula1>
            <xm:f>リスト!$C$3:$C$12</xm:f>
          </x14:formula1>
          <xm:sqref>F29:F30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3A41-916F-47A7-B967-BF154C11C8E5}">
  <sheetPr codeName="Sheet5"/>
  <dimension ref="B2:N12"/>
  <sheetViews>
    <sheetView topLeftCell="A2" workbookViewId="0">
      <selection activeCell="M3" sqref="M3:N6"/>
    </sheetView>
  </sheetViews>
  <sheetFormatPr defaultRowHeight="18.75" x14ac:dyDescent="0.4"/>
  <cols>
    <col min="3" max="3" width="19.125" customWidth="1"/>
    <col min="4" max="4" width="8.625" style="39" customWidth="1"/>
    <col min="5" max="5" width="5.625" customWidth="1"/>
    <col min="6" max="6" width="14.25" customWidth="1"/>
    <col min="7" max="7" width="8.625" customWidth="1"/>
    <col min="8" max="9" width="5.625" customWidth="1"/>
    <col min="10" max="10" width="16.75" customWidth="1"/>
  </cols>
  <sheetData>
    <row r="2" spans="2:14" s="37" customFormat="1" ht="15" customHeight="1" x14ac:dyDescent="0.4">
      <c r="B2" s="37" t="s">
        <v>86</v>
      </c>
      <c r="C2" s="37" t="s">
        <v>56</v>
      </c>
      <c r="D2" s="38" t="s">
        <v>67</v>
      </c>
      <c r="F2" s="37" t="s">
        <v>70</v>
      </c>
      <c r="G2" s="37" t="s">
        <v>47</v>
      </c>
      <c r="J2" s="37" t="s">
        <v>71</v>
      </c>
      <c r="K2" s="37" t="s">
        <v>76</v>
      </c>
    </row>
    <row r="3" spans="2:14" ht="15" customHeight="1" x14ac:dyDescent="0.4">
      <c r="B3" t="s">
        <v>20</v>
      </c>
      <c r="C3" t="s">
        <v>57</v>
      </c>
      <c r="D3" s="39">
        <v>13200</v>
      </c>
      <c r="F3" t="s">
        <v>68</v>
      </c>
      <c r="G3">
        <v>50</v>
      </c>
      <c r="J3" t="s">
        <v>73</v>
      </c>
      <c r="K3">
        <v>350</v>
      </c>
      <c r="M3" s="13" t="s">
        <v>144</v>
      </c>
      <c r="N3" s="70" t="s">
        <v>152</v>
      </c>
    </row>
    <row r="4" spans="2:14" ht="15" customHeight="1" x14ac:dyDescent="0.4">
      <c r="B4" t="s">
        <v>54</v>
      </c>
      <c r="C4" t="s">
        <v>58</v>
      </c>
      <c r="D4" s="39">
        <v>17600</v>
      </c>
      <c r="F4" t="s">
        <v>61</v>
      </c>
      <c r="G4">
        <v>500</v>
      </c>
      <c r="J4" t="s">
        <v>74</v>
      </c>
      <c r="K4">
        <v>500</v>
      </c>
      <c r="M4" s="13" t="s">
        <v>84</v>
      </c>
      <c r="N4" t="s">
        <v>154</v>
      </c>
    </row>
    <row r="5" spans="2:14" ht="15" customHeight="1" x14ac:dyDescent="0.4">
      <c r="C5" t="s">
        <v>59</v>
      </c>
      <c r="D5" s="39">
        <v>22000</v>
      </c>
      <c r="F5" t="s">
        <v>69</v>
      </c>
      <c r="G5">
        <v>500</v>
      </c>
      <c r="J5" t="s">
        <v>75</v>
      </c>
      <c r="K5">
        <v>350</v>
      </c>
      <c r="M5" s="13" t="s">
        <v>145</v>
      </c>
    </row>
    <row r="6" spans="2:14" ht="15" customHeight="1" x14ac:dyDescent="0.4">
      <c r="C6" t="s">
        <v>60</v>
      </c>
      <c r="D6" s="39">
        <v>24200</v>
      </c>
      <c r="F6" t="s">
        <v>66</v>
      </c>
      <c r="G6">
        <v>500</v>
      </c>
      <c r="M6" s="13" t="s">
        <v>85</v>
      </c>
    </row>
    <row r="7" spans="2:14" ht="15" customHeight="1" x14ac:dyDescent="0.4">
      <c r="C7" t="s">
        <v>61</v>
      </c>
      <c r="D7" s="39">
        <v>8800</v>
      </c>
    </row>
    <row r="8" spans="2:14" ht="15" customHeight="1" x14ac:dyDescent="0.4">
      <c r="C8" t="s">
        <v>62</v>
      </c>
      <c r="D8" s="39">
        <v>6600</v>
      </c>
    </row>
    <row r="9" spans="2:14" ht="15" customHeight="1" x14ac:dyDescent="0.4">
      <c r="C9" t="s">
        <v>63</v>
      </c>
      <c r="D9" s="39">
        <v>6600</v>
      </c>
    </row>
    <row r="10" spans="2:14" ht="15" customHeight="1" x14ac:dyDescent="0.4">
      <c r="C10" t="s">
        <v>64</v>
      </c>
      <c r="D10" s="39">
        <v>6600</v>
      </c>
    </row>
    <row r="11" spans="2:14" ht="15" customHeight="1" x14ac:dyDescent="0.4">
      <c r="C11" t="s">
        <v>65</v>
      </c>
      <c r="D11" s="39">
        <v>6600</v>
      </c>
    </row>
    <row r="12" spans="2:14" ht="15" customHeight="1" x14ac:dyDescent="0.4">
      <c r="C12" t="s">
        <v>66</v>
      </c>
      <c r="D12" s="39">
        <v>6600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1_宿泊利用者名簿</vt:lpstr>
      <vt:lpstr>1_宿泊利用者名簿 (記入例)</vt:lpstr>
      <vt:lpstr>2_利用団体票・請求書作成表</vt:lpstr>
      <vt:lpstr>2_利用団体票・請求書作成表 (記入例)</vt:lpstr>
      <vt:lpstr>リスト</vt:lpstr>
      <vt:lpstr>'1_宿泊利用者名簿'!Print_Area</vt:lpstr>
      <vt:lpstr>'1_宿泊利用者名簿 (記入例)'!Print_Area</vt:lpstr>
      <vt:lpstr>'2_利用団体票・請求書作成表'!Print_Area</vt:lpstr>
      <vt:lpstr>'2_利用団体票・請求書作成表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sa.takeda</dc:creator>
  <cp:lastModifiedBy>竹田　幸</cp:lastModifiedBy>
  <cp:lastPrinted>2026-01-14T00:36:36Z</cp:lastPrinted>
  <dcterms:created xsi:type="dcterms:W3CDTF">2023-11-18T02:02:34Z</dcterms:created>
  <dcterms:modified xsi:type="dcterms:W3CDTF">2026-01-14T03:02:21Z</dcterms:modified>
</cp:coreProperties>
</file>